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showInkAnnotation="0"/>
  <mc:AlternateContent xmlns:mc="http://schemas.openxmlformats.org/markup-compatibility/2006">
    <mc:Choice Requires="x15">
      <x15ac:absPath xmlns:x15ac="http://schemas.microsoft.com/office/spreadsheetml/2010/11/ac" url="C:\Users\kwhalen\Dropbox\Enrollment AVC\Schedule Dev\"/>
    </mc:Choice>
  </mc:AlternateContent>
  <bookViews>
    <workbookView xWindow="0" yWindow="0" windowWidth="28800" windowHeight="13020" tabRatio="500"/>
  </bookViews>
  <sheets>
    <sheet name="Bus, ESL, TRST" sheetId="3" r:id="rId1"/>
    <sheet name="Other Departments" sheetId="2" r:id="rId2"/>
    <sheet name="Summer 18" sheetId="9" r:id="rId3"/>
    <sheet name="Actual Source" sheetId="7" r:id="rId4"/>
  </sheets>
  <definedNames>
    <definedName name="_xlnm._FilterDatabase" localSheetId="2" hidden="1">'Summer 18'!$A$1:$AN$322</definedName>
    <definedName name="_xlnm.Print_Area" localSheetId="0">'Bus, ESL, TRST'!$A$1:$G$92</definedName>
    <definedName name="_xlnm.Print_Area" localSheetId="1">'Other Departments'!$A$1:$G$79</definedName>
    <definedName name="_xlnm.Print_Titles" localSheetId="0">'Bus, ESL, TRST'!$1:$1</definedName>
    <definedName name="_xlnm.Print_Titles" localSheetId="1">'Other Departments'!$1:$1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6" i="2" l="1"/>
  <c r="G77" i="2"/>
  <c r="D76" i="2"/>
  <c r="E18" i="3" l="1"/>
  <c r="E19" i="3"/>
  <c r="E14" i="3"/>
  <c r="E15" i="3"/>
  <c r="E10" i="3"/>
  <c r="E11" i="3"/>
  <c r="E2" i="3"/>
  <c r="E3" i="3"/>
  <c r="D3" i="2" l="1"/>
  <c r="D4" i="2" s="1"/>
  <c r="D6" i="2"/>
  <c r="D7" i="2"/>
  <c r="D8" i="2" s="1"/>
  <c r="D10" i="2"/>
  <c r="D11" i="2"/>
  <c r="D12" i="2" s="1"/>
  <c r="D14" i="2"/>
  <c r="D15" i="2"/>
  <c r="D16" i="2" s="1"/>
  <c r="D18" i="2"/>
  <c r="D19" i="2"/>
  <c r="D20" i="2" s="1"/>
  <c r="D22" i="2"/>
  <c r="D23" i="2"/>
  <c r="D26" i="2"/>
  <c r="D27" i="2"/>
  <c r="D30" i="2"/>
  <c r="D31" i="2"/>
  <c r="D32" i="2" s="1"/>
  <c r="D34" i="2"/>
  <c r="D35" i="2"/>
  <c r="D38" i="2"/>
  <c r="D39" i="2"/>
  <c r="D40" i="2" s="1"/>
  <c r="D42" i="2"/>
  <c r="D43" i="2"/>
  <c r="D44" i="2" s="1"/>
  <c r="D46" i="2"/>
  <c r="D47" i="2"/>
  <c r="D48" i="2" s="1"/>
  <c r="D50" i="2"/>
  <c r="D51" i="2"/>
  <c r="D52" i="2" s="1"/>
  <c r="D54" i="2"/>
  <c r="D55" i="2"/>
  <c r="D58" i="2"/>
  <c r="D59" i="2"/>
  <c r="D62" i="2"/>
  <c r="D63" i="2"/>
  <c r="D64" i="2" s="1"/>
  <c r="D66" i="2"/>
  <c r="D67" i="2"/>
  <c r="D68" i="2" s="1"/>
  <c r="D70" i="2"/>
  <c r="D71" i="2"/>
  <c r="D72" i="2" s="1"/>
  <c r="D56" i="2" l="1"/>
  <c r="D24" i="2"/>
  <c r="D60" i="2"/>
  <c r="D36" i="2"/>
  <c r="D28" i="2"/>
  <c r="D77" i="2"/>
  <c r="G78" i="2" l="1"/>
  <c r="G72" i="2"/>
  <c r="F72" i="2"/>
  <c r="E71" i="2"/>
  <c r="E72" i="2" s="1"/>
  <c r="E70" i="2"/>
  <c r="G68" i="2"/>
  <c r="F68" i="2"/>
  <c r="E67" i="2"/>
  <c r="E66" i="2"/>
  <c r="G64" i="2"/>
  <c r="F64" i="2"/>
  <c r="E63" i="2"/>
  <c r="E62" i="2"/>
  <c r="G60" i="2"/>
  <c r="F60" i="2"/>
  <c r="E59" i="2"/>
  <c r="E58" i="2"/>
  <c r="G56" i="2"/>
  <c r="F56" i="2"/>
  <c r="E55" i="2"/>
  <c r="E54" i="2"/>
  <c r="G52" i="2"/>
  <c r="F52" i="2"/>
  <c r="E51" i="2"/>
  <c r="E52" i="2" s="1"/>
  <c r="E50" i="2"/>
  <c r="G48" i="2"/>
  <c r="F48" i="2"/>
  <c r="E47" i="2"/>
  <c r="E48" i="2" s="1"/>
  <c r="E46" i="2"/>
  <c r="G44" i="2"/>
  <c r="F44" i="2"/>
  <c r="E43" i="2"/>
  <c r="E44" i="2" s="1"/>
  <c r="E42" i="2"/>
  <c r="G40" i="2"/>
  <c r="F40" i="2"/>
  <c r="E39" i="2"/>
  <c r="E40" i="2" s="1"/>
  <c r="E38" i="2"/>
  <c r="G36" i="2"/>
  <c r="F36" i="2"/>
  <c r="E35" i="2"/>
  <c r="E34" i="2"/>
  <c r="G32" i="2"/>
  <c r="F32" i="2"/>
  <c r="E31" i="2"/>
  <c r="E30" i="2"/>
  <c r="G28" i="2"/>
  <c r="F28" i="2"/>
  <c r="E27" i="2"/>
  <c r="E26" i="2"/>
  <c r="G24" i="2"/>
  <c r="F24" i="2"/>
  <c r="E23" i="2"/>
  <c r="E22" i="2"/>
  <c r="G20" i="2"/>
  <c r="F20" i="2"/>
  <c r="E19" i="2"/>
  <c r="E18" i="2"/>
  <c r="G16" i="2"/>
  <c r="F16" i="2"/>
  <c r="E15" i="2"/>
  <c r="E14" i="2"/>
  <c r="G12" i="2"/>
  <c r="F12" i="2"/>
  <c r="E11" i="2"/>
  <c r="E12" i="2" s="1"/>
  <c r="E10" i="2"/>
  <c r="G8" i="2"/>
  <c r="F8" i="2"/>
  <c r="E7" i="2"/>
  <c r="E6" i="2"/>
  <c r="F4" i="2"/>
  <c r="G4" i="2"/>
  <c r="E2" i="2"/>
  <c r="E3" i="2"/>
  <c r="D2" i="2"/>
  <c r="G88" i="3"/>
  <c r="F88" i="3"/>
  <c r="E87" i="3"/>
  <c r="E88" i="3" s="1"/>
  <c r="D87" i="3"/>
  <c r="D88" i="3" s="1"/>
  <c r="E86" i="3"/>
  <c r="D86" i="3"/>
  <c r="G84" i="3"/>
  <c r="F84" i="3"/>
  <c r="E83" i="3"/>
  <c r="D83" i="3"/>
  <c r="E82" i="3"/>
  <c r="D82" i="3"/>
  <c r="G80" i="3"/>
  <c r="F80" i="3"/>
  <c r="E79" i="3"/>
  <c r="D79" i="3"/>
  <c r="E78" i="3"/>
  <c r="D78" i="3"/>
  <c r="G76" i="3"/>
  <c r="F76" i="3"/>
  <c r="E75" i="3"/>
  <c r="D75" i="3"/>
  <c r="E74" i="3"/>
  <c r="D74" i="3"/>
  <c r="G72" i="3"/>
  <c r="F72" i="3"/>
  <c r="E71" i="3"/>
  <c r="D71" i="3"/>
  <c r="E70" i="3"/>
  <c r="D70" i="3"/>
  <c r="G64" i="3"/>
  <c r="F64" i="3"/>
  <c r="E63" i="3"/>
  <c r="D63" i="3"/>
  <c r="E62" i="3"/>
  <c r="D62" i="3"/>
  <c r="G60" i="3"/>
  <c r="F60" i="3"/>
  <c r="E59" i="3"/>
  <c r="D59" i="3"/>
  <c r="E58" i="3"/>
  <c r="D58" i="3"/>
  <c r="G56" i="3"/>
  <c r="F56" i="3"/>
  <c r="E55" i="3"/>
  <c r="D55" i="3"/>
  <c r="E54" i="3"/>
  <c r="D54" i="3"/>
  <c r="G52" i="3"/>
  <c r="F52" i="3"/>
  <c r="E51" i="3"/>
  <c r="D51" i="3"/>
  <c r="E50" i="3"/>
  <c r="D50" i="3"/>
  <c r="G48" i="3"/>
  <c r="F48" i="3"/>
  <c r="E47" i="3"/>
  <c r="D47" i="3"/>
  <c r="E46" i="3"/>
  <c r="D46" i="3"/>
  <c r="G44" i="3"/>
  <c r="F44" i="3"/>
  <c r="E43" i="3"/>
  <c r="D43" i="3"/>
  <c r="E42" i="3"/>
  <c r="D42" i="3"/>
  <c r="G40" i="3"/>
  <c r="F40" i="3"/>
  <c r="E39" i="3"/>
  <c r="D39" i="3"/>
  <c r="E38" i="3"/>
  <c r="D38" i="3"/>
  <c r="G36" i="3"/>
  <c r="F36" i="3"/>
  <c r="E35" i="3"/>
  <c r="D35" i="3"/>
  <c r="E34" i="3"/>
  <c r="D34" i="3"/>
  <c r="G28" i="3"/>
  <c r="F28" i="3"/>
  <c r="E27" i="3"/>
  <c r="E28" i="3" s="1"/>
  <c r="D27" i="3"/>
  <c r="D28" i="3" s="1"/>
  <c r="E26" i="3"/>
  <c r="D26" i="3"/>
  <c r="G24" i="3"/>
  <c r="F24" i="3"/>
  <c r="E23" i="3"/>
  <c r="D23" i="3"/>
  <c r="E22" i="3"/>
  <c r="D22" i="3"/>
  <c r="G20" i="3"/>
  <c r="F20" i="3"/>
  <c r="D19" i="3"/>
  <c r="D18" i="3"/>
  <c r="G16" i="3"/>
  <c r="F16" i="3"/>
  <c r="D15" i="3"/>
  <c r="D14" i="3"/>
  <c r="G12" i="3"/>
  <c r="F12" i="3"/>
  <c r="D11" i="3"/>
  <c r="D10" i="3"/>
  <c r="G8" i="3"/>
  <c r="F8" i="3"/>
  <c r="E8" i="3"/>
  <c r="D7" i="3"/>
  <c r="D8" i="3" s="1"/>
  <c r="E6" i="3"/>
  <c r="D6" i="3"/>
  <c r="F4" i="3"/>
  <c r="G4" i="3"/>
  <c r="G30" i="3"/>
  <c r="D3" i="3"/>
  <c r="D2" i="3"/>
  <c r="D78" i="2" l="1"/>
  <c r="E76" i="2"/>
  <c r="E77" i="2"/>
  <c r="E12" i="3"/>
  <c r="E48" i="3"/>
  <c r="E64" i="3"/>
  <c r="E84" i="3"/>
  <c r="E28" i="2"/>
  <c r="E60" i="2"/>
  <c r="E4" i="2"/>
  <c r="D16" i="3"/>
  <c r="D36" i="3"/>
  <c r="D52" i="3"/>
  <c r="D24" i="3"/>
  <c r="D44" i="3"/>
  <c r="D60" i="3"/>
  <c r="D80" i="3"/>
  <c r="D72" i="3"/>
  <c r="E16" i="3"/>
  <c r="E36" i="3"/>
  <c r="E52" i="3"/>
  <c r="E72" i="3"/>
  <c r="E16" i="2"/>
  <c r="E32" i="2"/>
  <c r="E64" i="2"/>
  <c r="D12" i="3"/>
  <c r="D48" i="3"/>
  <c r="D64" i="3"/>
  <c r="D84" i="3"/>
  <c r="E24" i="3"/>
  <c r="E44" i="3"/>
  <c r="E60" i="3"/>
  <c r="E80" i="3"/>
  <c r="E8" i="2"/>
  <c r="E24" i="2"/>
  <c r="E56" i="2"/>
  <c r="E4" i="3"/>
  <c r="D20" i="3"/>
  <c r="D40" i="3"/>
  <c r="D56" i="3"/>
  <c r="D76" i="3"/>
  <c r="E20" i="3"/>
  <c r="E40" i="3"/>
  <c r="E56" i="3"/>
  <c r="E76" i="3"/>
  <c r="E20" i="2"/>
  <c r="E36" i="2"/>
  <c r="E68" i="2"/>
  <c r="G31" i="3"/>
  <c r="G32" i="3" s="1"/>
  <c r="G67" i="3"/>
  <c r="G66" i="3"/>
  <c r="E78" i="2" l="1"/>
  <c r="G92" i="3"/>
  <c r="G94" i="3"/>
  <c r="G95" i="3"/>
  <c r="G68" i="3"/>
  <c r="E31" i="3"/>
  <c r="D66" i="3"/>
  <c r="D4" i="3"/>
  <c r="E90" i="3"/>
  <c r="E30" i="3"/>
  <c r="D90" i="3"/>
  <c r="D30" i="3"/>
  <c r="E66" i="3"/>
  <c r="D94" i="3" l="1"/>
  <c r="G96" i="3"/>
  <c r="E94" i="3"/>
  <c r="E32" i="3"/>
  <c r="E91" i="3"/>
  <c r="D31" i="3"/>
  <c r="D32" i="3" s="1"/>
  <c r="E67" i="3"/>
  <c r="E68" i="3" s="1"/>
  <c r="D91" i="3"/>
  <c r="D67" i="3"/>
  <c r="D68" i="3" s="1"/>
  <c r="E95" i="3" l="1"/>
  <c r="D92" i="3"/>
  <c r="D95" i="3"/>
  <c r="E92" i="3"/>
  <c r="E96" i="3" l="1"/>
  <c r="D96" i="3"/>
</calcChain>
</file>

<file path=xl/sharedStrings.xml><?xml version="1.0" encoding="utf-8"?>
<sst xmlns="http://schemas.openxmlformats.org/spreadsheetml/2006/main" count="15391" uniqueCount="853">
  <si>
    <t>TermDesc</t>
  </si>
  <si>
    <t>Credit_Noncredit</t>
  </si>
  <si>
    <t>School</t>
  </si>
  <si>
    <t>Department</t>
  </si>
  <si>
    <t>CRN</t>
  </si>
  <si>
    <t>Subject</t>
  </si>
  <si>
    <t>Course</t>
  </si>
  <si>
    <t>Section</t>
  </si>
  <si>
    <t>Title</t>
  </si>
  <si>
    <t>SessionCode</t>
  </si>
  <si>
    <t>ScheduleMethod</t>
  </si>
  <si>
    <t>Days</t>
  </si>
  <si>
    <t>BeginTime</t>
  </si>
  <si>
    <t>EndTime</t>
  </si>
  <si>
    <t>Bldg</t>
  </si>
  <si>
    <t>Room</t>
  </si>
  <si>
    <t>Center</t>
  </si>
  <si>
    <t>PartOfTerm</t>
  </si>
  <si>
    <t>StartDate</t>
  </si>
  <si>
    <t>EndDate</t>
  </si>
  <si>
    <t>Instructor</t>
  </si>
  <si>
    <t>AccountingMethod</t>
  </si>
  <si>
    <t>CurrentEnrollment</t>
  </si>
  <si>
    <t>Capacity</t>
  </si>
  <si>
    <t>FillRate</t>
  </si>
  <si>
    <t>CrosslistID</t>
  </si>
  <si>
    <t>XLSTEnrollment</t>
  </si>
  <si>
    <t>XLSTCapacity</t>
  </si>
  <si>
    <t>XLSTFillRate</t>
  </si>
  <si>
    <t>OverallFillRate</t>
  </si>
  <si>
    <t>TotalFTES</t>
  </si>
  <si>
    <t>FTEF</t>
  </si>
  <si>
    <t>Noncredit</t>
  </si>
  <si>
    <t>Library and Learning Resources</t>
  </si>
  <si>
    <t>Library Services</t>
  </si>
  <si>
    <t>D</t>
  </si>
  <si>
    <t>TBA</t>
  </si>
  <si>
    <t>Ocean</t>
  </si>
  <si>
    <t>O</t>
  </si>
  <si>
    <t>Positive Attendance</t>
  </si>
  <si>
    <t>School: Business, Fash, Hosp.</t>
  </si>
  <si>
    <t>ACBO</t>
  </si>
  <si>
    <t>QuickBooks: Level 1</t>
  </si>
  <si>
    <t>Ncr</t>
  </si>
  <si>
    <t>MTWR</t>
  </si>
  <si>
    <t>JAD</t>
  </si>
  <si>
    <t>John Adams</t>
  </si>
  <si>
    <t>U</t>
  </si>
  <si>
    <t>DNTN</t>
  </si>
  <si>
    <t>Downtown</t>
  </si>
  <si>
    <t>BOSS</t>
  </si>
  <si>
    <t>F</t>
  </si>
  <si>
    <t>CHNB</t>
  </si>
  <si>
    <t>Chinatown/North Beach</t>
  </si>
  <si>
    <t>515A</t>
  </si>
  <si>
    <t>Keyboarding for Computers</t>
  </si>
  <si>
    <t>MTW</t>
  </si>
  <si>
    <t>B1</t>
  </si>
  <si>
    <t>MIC</t>
  </si>
  <si>
    <t>Mission</t>
  </si>
  <si>
    <t>Keyboarding:The Numeric Keypad</t>
  </si>
  <si>
    <t>R</t>
  </si>
  <si>
    <t>COMP</t>
  </si>
  <si>
    <t>Windows Essentials for MS Offi</t>
  </si>
  <si>
    <t>W</t>
  </si>
  <si>
    <t>S</t>
  </si>
  <si>
    <t>T</t>
  </si>
  <si>
    <t>E</t>
  </si>
  <si>
    <t>B3</t>
  </si>
  <si>
    <t>Intro to Windows for MS Office</t>
  </si>
  <si>
    <t>B6</t>
  </si>
  <si>
    <t>Intro to the Internet for Offc</t>
  </si>
  <si>
    <t>PowerPoint for Business</t>
  </si>
  <si>
    <t>Microcomputer Lab</t>
  </si>
  <si>
    <t>Windows Folder &amp; File Concepts</t>
  </si>
  <si>
    <t>M</t>
  </si>
  <si>
    <t>Internet &amp; E-mail</t>
  </si>
  <si>
    <t>Photoshop Elements I</t>
  </si>
  <si>
    <t>Photoshop Elements II</t>
  </si>
  <si>
    <t>Microsoft Outlook Essentials</t>
  </si>
  <si>
    <t>WOPR</t>
  </si>
  <si>
    <t>School: ESL, Int'l Ed, &amp; Tr.St</t>
  </si>
  <si>
    <t>English As a Second Language</t>
  </si>
  <si>
    <t>ESLB</t>
  </si>
  <si>
    <t>G01</t>
  </si>
  <si>
    <t>Civic Center</t>
  </si>
  <si>
    <t>ESLC</t>
  </si>
  <si>
    <t>ESLF</t>
  </si>
  <si>
    <t>Beginning Low Conversation</t>
  </si>
  <si>
    <t>SBU*</t>
  </si>
  <si>
    <t>Southeast</t>
  </si>
  <si>
    <t>Intermediate Low Conversation</t>
  </si>
  <si>
    <t>Intermediate High Conversation</t>
  </si>
  <si>
    <t>ESLN</t>
  </si>
  <si>
    <t>ESLV</t>
  </si>
  <si>
    <t>MTWRF</t>
  </si>
  <si>
    <t>G02</t>
  </si>
  <si>
    <t>ESL for Construction B</t>
  </si>
  <si>
    <t>TW</t>
  </si>
  <si>
    <t>EVANS</t>
  </si>
  <si>
    <t>Evans</t>
  </si>
  <si>
    <t>Transitional Studies</t>
  </si>
  <si>
    <t>TRST</t>
  </si>
  <si>
    <t>Literature and Composition</t>
  </si>
  <si>
    <t>Contemporary US Writers</t>
  </si>
  <si>
    <t>HS Algebra 1A</t>
  </si>
  <si>
    <t>High School Ecology</t>
  </si>
  <si>
    <t>School: English &amp; For. Lang.</t>
  </si>
  <si>
    <t>English</t>
  </si>
  <si>
    <t>ENGL</t>
  </si>
  <si>
    <t>Supplemental Instr. English</t>
  </si>
  <si>
    <t>School: Hlth, PE, &amp; Soc. Serv.</t>
  </si>
  <si>
    <t>Health Care Technology</t>
  </si>
  <si>
    <t>AHTC</t>
  </si>
  <si>
    <t>Emergency Response Skills</t>
  </si>
  <si>
    <t>EMT</t>
  </si>
  <si>
    <t>Adult Cardiopulmonary Resuscit</t>
  </si>
  <si>
    <t>Health Education</t>
  </si>
  <si>
    <t>HLTH</t>
  </si>
  <si>
    <t>SSR*</t>
  </si>
  <si>
    <t>Older Adults</t>
  </si>
  <si>
    <t>OLAD</t>
  </si>
  <si>
    <t>JED*</t>
  </si>
  <si>
    <t>GGP*</t>
  </si>
  <si>
    <t>SEN*</t>
  </si>
  <si>
    <t>DIF*</t>
  </si>
  <si>
    <t>TWV*</t>
  </si>
  <si>
    <t>LAG*</t>
  </si>
  <si>
    <t>ONH*</t>
  </si>
  <si>
    <t>FORT</t>
  </si>
  <si>
    <t>Student Development</t>
  </si>
  <si>
    <t>Disabled Stud Prog &amp; Services</t>
  </si>
  <si>
    <t>DSPS</t>
  </si>
  <si>
    <t>HOA*</t>
  </si>
  <si>
    <t>BATL</t>
  </si>
  <si>
    <t>Learning Assistance</t>
  </si>
  <si>
    <t>LERN</t>
  </si>
  <si>
    <t>Supervised Tutoring</t>
  </si>
  <si>
    <t>Tut</t>
  </si>
  <si>
    <t>PC Upgrade And Optimization</t>
  </si>
  <si>
    <t>MS Office Applications I</t>
  </si>
  <si>
    <t>Cul Arts &amp; Hospitality Studies</t>
  </si>
  <si>
    <t>CABT</t>
  </si>
  <si>
    <t>School: Behv, Soc. Sci, &amp; Mult</t>
  </si>
  <si>
    <t>Labor and Community Studies</t>
  </si>
  <si>
    <t>LACR</t>
  </si>
  <si>
    <t>CHJ*</t>
  </si>
  <si>
    <t>NOS*</t>
  </si>
  <si>
    <t>TWA*</t>
  </si>
  <si>
    <t>AAV*</t>
  </si>
  <si>
    <t>Math Skills Development 2</t>
  </si>
  <si>
    <t>Math Skills Lab</t>
  </si>
  <si>
    <t>REC*</t>
  </si>
  <si>
    <t>School: Science &amp; Math(STEM)</t>
  </si>
  <si>
    <t>Auto/Moto/Construction</t>
  </si>
  <si>
    <t>TICU</t>
  </si>
  <si>
    <t>Custodial Training</t>
  </si>
  <si>
    <t>CLOU</t>
  </si>
  <si>
    <t>TR</t>
  </si>
  <si>
    <t>Publisher for Dsktop Publsng</t>
  </si>
  <si>
    <t>Grammar and Writing</t>
  </si>
  <si>
    <t>HS Algebra 1B</t>
  </si>
  <si>
    <t>YCT*</t>
  </si>
  <si>
    <t>Speaking-Beginning High</t>
  </si>
  <si>
    <t>MUB</t>
  </si>
  <si>
    <t>FTES</t>
  </si>
  <si>
    <t>Productivity</t>
  </si>
  <si>
    <t>Totals</t>
  </si>
  <si>
    <t>Basic Accounting Concepts I</t>
  </si>
  <si>
    <t>Microsoft Access for Bus I</t>
  </si>
  <si>
    <t>Flash for Bus/Office Presentat</t>
  </si>
  <si>
    <t>Excel for Accounting Principle</t>
  </si>
  <si>
    <t>Photoshop Elements</t>
  </si>
  <si>
    <t>C8</t>
  </si>
  <si>
    <t>SMBU</t>
  </si>
  <si>
    <t>Small Business Management</t>
  </si>
  <si>
    <t>Small Bus. Marketing/Sales</t>
  </si>
  <si>
    <t>Fashion</t>
  </si>
  <si>
    <t>FASH</t>
  </si>
  <si>
    <t>Workers' Rights</t>
  </si>
  <si>
    <t>Women's Studies</t>
  </si>
  <si>
    <t>Child Dev. &amp; Family Studies</t>
  </si>
  <si>
    <t>47D</t>
  </si>
  <si>
    <t>Tai Chi for Health</t>
  </si>
  <si>
    <t>GYM</t>
  </si>
  <si>
    <t>HOH*</t>
  </si>
  <si>
    <t>EXS*</t>
  </si>
  <si>
    <t>Licensed Vocational Nursing</t>
  </si>
  <si>
    <t>AAG*</t>
  </si>
  <si>
    <t>AAR*</t>
  </si>
  <si>
    <t>ART</t>
  </si>
  <si>
    <t>Discovering Literature</t>
  </si>
  <si>
    <t>Exploring Literature</t>
  </si>
  <si>
    <t>Geometry 1B</t>
  </si>
  <si>
    <t>HS U.S. History 1</t>
  </si>
  <si>
    <t>Modern World History</t>
  </si>
  <si>
    <t>HS Biology</t>
  </si>
  <si>
    <t>Counseling New Students</t>
  </si>
  <si>
    <t>Apprenticeship</t>
  </si>
  <si>
    <t>VIS*</t>
  </si>
  <si>
    <t>High School U.S. History 2</t>
  </si>
  <si>
    <t>High School Physics</t>
  </si>
  <si>
    <t>Engineering &amp; Technology(Weld)</t>
  </si>
  <si>
    <t>Advanced Upholstery Trade</t>
  </si>
  <si>
    <t>Counseling Continuing Students</t>
  </si>
  <si>
    <t>Staff</t>
  </si>
  <si>
    <t>Gee</t>
  </si>
  <si>
    <t>Faustino-Pulliam</t>
  </si>
  <si>
    <t>Lau</t>
  </si>
  <si>
    <t>Aparicio</t>
  </si>
  <si>
    <t>Webb</t>
  </si>
  <si>
    <t>Liu</t>
  </si>
  <si>
    <t>Monroy</t>
  </si>
  <si>
    <t>Fung</t>
  </si>
  <si>
    <t>O'Connell</t>
  </si>
  <si>
    <t>Wong</t>
  </si>
  <si>
    <t>ARI*</t>
  </si>
  <si>
    <t>Williamson</t>
  </si>
  <si>
    <t>Outlook for Offc Support</t>
  </si>
  <si>
    <t>Wilson</t>
  </si>
  <si>
    <t>Middleton</t>
  </si>
  <si>
    <t>Eilenkrig</t>
  </si>
  <si>
    <t>Frei</t>
  </si>
  <si>
    <t>ESL Intro to Computers</t>
  </si>
  <si>
    <t>Graham</t>
  </si>
  <si>
    <t>Datz</t>
  </si>
  <si>
    <t>Hong</t>
  </si>
  <si>
    <t>Lee</t>
  </si>
  <si>
    <t>Law</t>
  </si>
  <si>
    <t>Cham</t>
  </si>
  <si>
    <t>Tan</t>
  </si>
  <si>
    <t>Griffiths</t>
  </si>
  <si>
    <t>Lardie</t>
  </si>
  <si>
    <t>Andrews</t>
  </si>
  <si>
    <t>Diamond</t>
  </si>
  <si>
    <t>Stevens</t>
  </si>
  <si>
    <t>Louie</t>
  </si>
  <si>
    <t>Abel</t>
  </si>
  <si>
    <t>Manukova</t>
  </si>
  <si>
    <t>Bibliowicz</t>
  </si>
  <si>
    <t>Gallagher</t>
  </si>
  <si>
    <t>Cabansag</t>
  </si>
  <si>
    <t>Wen</t>
  </si>
  <si>
    <t>Marvin</t>
  </si>
  <si>
    <t>Beginning High Conversation</t>
  </si>
  <si>
    <t>Bilbao</t>
  </si>
  <si>
    <t>Huntzinger</t>
  </si>
  <si>
    <t>Powell</t>
  </si>
  <si>
    <t>Roman-Murray</t>
  </si>
  <si>
    <t>Cox</t>
  </si>
  <si>
    <t>MTWRF; MTWRF</t>
  </si>
  <si>
    <t>1020; 1020</t>
  </si>
  <si>
    <t>CHNB; CHNB</t>
  </si>
  <si>
    <t>Dennehy</t>
  </si>
  <si>
    <t>Sung</t>
  </si>
  <si>
    <t>1230; 1230</t>
  </si>
  <si>
    <t>1420; 1420</t>
  </si>
  <si>
    <t>MIC; MIC</t>
  </si>
  <si>
    <t>Wallace</t>
  </si>
  <si>
    <t>Gillespie</t>
  </si>
  <si>
    <t>Chen</t>
  </si>
  <si>
    <t>1030; 1030</t>
  </si>
  <si>
    <t>1220; 1220</t>
  </si>
  <si>
    <t>Augsjoost</t>
  </si>
  <si>
    <t>DNTN; DNTN</t>
  </si>
  <si>
    <t>MTWR; MTWR</t>
  </si>
  <si>
    <t>1900; 1900</t>
  </si>
  <si>
    <t>Karay</t>
  </si>
  <si>
    <t>Rosenfeld</t>
  </si>
  <si>
    <t>1015; 1015</t>
  </si>
  <si>
    <t>1205; 1205</t>
  </si>
  <si>
    <t>Admokom</t>
  </si>
  <si>
    <t>Tai</t>
  </si>
  <si>
    <t>Boyer</t>
  </si>
  <si>
    <t>Murray</t>
  </si>
  <si>
    <t>Neumann</t>
  </si>
  <si>
    <t>321; 321</t>
  </si>
  <si>
    <t>2050; 2050</t>
  </si>
  <si>
    <t>Schwartz</t>
  </si>
  <si>
    <t>Vaughn</t>
  </si>
  <si>
    <t>Sheetz</t>
  </si>
  <si>
    <t>Helmy</t>
  </si>
  <si>
    <t>419; 419</t>
  </si>
  <si>
    <t>Survival Literacy A</t>
  </si>
  <si>
    <t>Chan</t>
  </si>
  <si>
    <t>Mbolo</t>
  </si>
  <si>
    <t>McCurn</t>
  </si>
  <si>
    <t>Kipp</t>
  </si>
  <si>
    <t>Academic Reading and Writing 3</t>
  </si>
  <si>
    <t>Choy</t>
  </si>
  <si>
    <t>Schott</t>
  </si>
  <si>
    <t>Alvarado</t>
  </si>
  <si>
    <t>HIgh School Geometry 1A</t>
  </si>
  <si>
    <t>Rodriguez</t>
  </si>
  <si>
    <t>0815; 0815</t>
  </si>
  <si>
    <t>HS Lab: Contemporary World</t>
  </si>
  <si>
    <t>HS Learning Lab: Mathematics</t>
  </si>
  <si>
    <t>T; T</t>
  </si>
  <si>
    <t>Hernandez</t>
  </si>
  <si>
    <t>EMT Refresher</t>
  </si>
  <si>
    <t>Yan</t>
  </si>
  <si>
    <t>Hlthy Living for Educ Consumer</t>
  </si>
  <si>
    <t>Coles</t>
  </si>
  <si>
    <t>Hagiwara</t>
  </si>
  <si>
    <t>Chinn</t>
  </si>
  <si>
    <t>Villanueva Beltran</t>
  </si>
  <si>
    <t>Hopkins</t>
  </si>
  <si>
    <t>Fort Mason</t>
  </si>
  <si>
    <t>Bernstein</t>
  </si>
  <si>
    <t>Budd</t>
  </si>
  <si>
    <t>George</t>
  </si>
  <si>
    <t>Ways to Tell Your Life Story</t>
  </si>
  <si>
    <t>EVANS; EVANS</t>
  </si>
  <si>
    <t>Trade Skills</t>
  </si>
  <si>
    <t>Alford</t>
  </si>
  <si>
    <t>REC*; REC*</t>
  </si>
  <si>
    <t>Goodman; Staff</t>
  </si>
  <si>
    <t>W; W</t>
  </si>
  <si>
    <t>R; R</t>
  </si>
  <si>
    <t>F; F</t>
  </si>
  <si>
    <t>1650; 1950</t>
  </si>
  <si>
    <t>1600; 1800</t>
  </si>
  <si>
    <t>109; 109</t>
  </si>
  <si>
    <t>TBA; TBA; TBA</t>
  </si>
  <si>
    <t>LIBR; LIBR; LIBR</t>
  </si>
  <si>
    <t>207; 207; 207</t>
  </si>
  <si>
    <t>Shields</t>
  </si>
  <si>
    <t>1215; 1215</t>
  </si>
  <si>
    <t>424; 424</t>
  </si>
  <si>
    <t>Scott</t>
  </si>
  <si>
    <t>Total FTES</t>
  </si>
  <si>
    <t>Total FTEF</t>
  </si>
  <si>
    <t>Enrollment320</t>
  </si>
  <si>
    <t>WaitlistEnrollment</t>
  </si>
  <si>
    <t>WaitlistCapacity</t>
  </si>
  <si>
    <t>ResidentFTES</t>
  </si>
  <si>
    <t>Times</t>
  </si>
  <si>
    <t>Locations</t>
  </si>
  <si>
    <t>LinkCode</t>
  </si>
  <si>
    <t>TotalScheduledHours</t>
  </si>
  <si>
    <t>1200 - 1350</t>
  </si>
  <si>
    <t>MIC 109</t>
  </si>
  <si>
    <t>JAD 231</t>
  </si>
  <si>
    <t>0830 - 1045</t>
  </si>
  <si>
    <t>CHNB 1102</t>
  </si>
  <si>
    <t>DNTN 516</t>
  </si>
  <si>
    <t>1100 - 1315</t>
  </si>
  <si>
    <t>MIC 471</t>
  </si>
  <si>
    <t>DNTN 515A</t>
  </si>
  <si>
    <t>DNTN 514</t>
  </si>
  <si>
    <t>Recordkeeping with Excel</t>
  </si>
  <si>
    <t>0815 - 1030</t>
  </si>
  <si>
    <t>Job Prep</t>
  </si>
  <si>
    <t>1300 - 1515</t>
  </si>
  <si>
    <t>CHNB 1202</t>
  </si>
  <si>
    <t>KTCH; KTCH</t>
  </si>
  <si>
    <t>MIC 476</t>
  </si>
  <si>
    <t>0900 - 1115</t>
  </si>
  <si>
    <t>CHNB 1103</t>
  </si>
  <si>
    <t>Electronic Publishing Bus I</t>
  </si>
  <si>
    <t>Microsoft Excel Business I</t>
  </si>
  <si>
    <t>1230 - 1520</t>
  </si>
  <si>
    <t>JAD 228</t>
  </si>
  <si>
    <t>Excel Level III</t>
  </si>
  <si>
    <t>0900 - 1350</t>
  </si>
  <si>
    <t>1230 - 1445</t>
  </si>
  <si>
    <t xml:space="preserve">CHNB </t>
  </si>
  <si>
    <t>Google Apps I</t>
  </si>
  <si>
    <t>1200 - 1415</t>
  </si>
  <si>
    <t>Microsoft OneNote</t>
  </si>
  <si>
    <t>DNTN 318</t>
  </si>
  <si>
    <t>Word for Bus. I</t>
  </si>
  <si>
    <t>Intro to Culinary Fundamentals</t>
  </si>
  <si>
    <t>0900; TBA</t>
  </si>
  <si>
    <t>0900 - 1150</t>
  </si>
  <si>
    <t>EVANS 232</t>
  </si>
  <si>
    <t>1800 - 1950</t>
  </si>
  <si>
    <t>Mustafa</t>
  </si>
  <si>
    <t>1000 - 1150</t>
  </si>
  <si>
    <t>Int Intro to Computer for ESL</t>
  </si>
  <si>
    <t>CHNB 803</t>
  </si>
  <si>
    <t>MIC 319</t>
  </si>
  <si>
    <t>Byvaltseva</t>
  </si>
  <si>
    <t>ESL Citizenship 1-4</t>
  </si>
  <si>
    <t>JAD 324</t>
  </si>
  <si>
    <t>1015 - 1205; 1015 - 1205</t>
  </si>
  <si>
    <t>1330 - 1545</t>
  </si>
  <si>
    <t>1230 - 1420; 1230 - 1420</t>
  </si>
  <si>
    <t>JAD 317</t>
  </si>
  <si>
    <t xml:space="preserve">ARI* </t>
  </si>
  <si>
    <t>JAD 319</t>
  </si>
  <si>
    <t>Worthy</t>
  </si>
  <si>
    <t>DNTN 320</t>
  </si>
  <si>
    <t>Humphreys</t>
  </si>
  <si>
    <t xml:space="preserve">CHNB ; CHNB </t>
  </si>
  <si>
    <t>DNTN 319</t>
  </si>
  <si>
    <t xml:space="preserve">SBU* </t>
  </si>
  <si>
    <t>Quinn</t>
  </si>
  <si>
    <t>DNTN 725</t>
  </si>
  <si>
    <t>JAD 316</t>
  </si>
  <si>
    <t>Santamaria</t>
  </si>
  <si>
    <t>DNTN 420</t>
  </si>
  <si>
    <t>CHNB 604</t>
  </si>
  <si>
    <t>DNTN 618</t>
  </si>
  <si>
    <t>DNTN 419</t>
  </si>
  <si>
    <t>1015 - 1205</t>
  </si>
  <si>
    <t>Corcoran</t>
  </si>
  <si>
    <t>1030 - 1220</t>
  </si>
  <si>
    <t>0830 - 1020</t>
  </si>
  <si>
    <t>MIC 318</t>
  </si>
  <si>
    <t>0815 - 1005</t>
  </si>
  <si>
    <t>DNTN 624</t>
  </si>
  <si>
    <t>MIC 354</t>
  </si>
  <si>
    <t>MIC 369</t>
  </si>
  <si>
    <t>1230 - 1420</t>
  </si>
  <si>
    <t>MIC 322</t>
  </si>
  <si>
    <t>MIC 353</t>
  </si>
  <si>
    <t>Crossman</t>
  </si>
  <si>
    <t>MIC 454</t>
  </si>
  <si>
    <t>MIC 320</t>
  </si>
  <si>
    <t>MIC 321</t>
  </si>
  <si>
    <t>Olson</t>
  </si>
  <si>
    <t>MUB 250</t>
  </si>
  <si>
    <t>JAD 312</t>
  </si>
  <si>
    <t>Walter</t>
  </si>
  <si>
    <t>DNTN 818</t>
  </si>
  <si>
    <t>Olstad</t>
  </si>
  <si>
    <t>MIC 301</t>
  </si>
  <si>
    <t>1030 - 1220; 1030 - 1220</t>
  </si>
  <si>
    <t>Allen</t>
  </si>
  <si>
    <t>1430 - 1645</t>
  </si>
  <si>
    <t>JAD 333</t>
  </si>
  <si>
    <t>DNTN 418</t>
  </si>
  <si>
    <t>CHNB 1101</t>
  </si>
  <si>
    <t>0900; 0900</t>
  </si>
  <si>
    <t>Herman</t>
  </si>
  <si>
    <t>CHNB 1104</t>
  </si>
  <si>
    <t>CHNB 1201</t>
  </si>
  <si>
    <t>1005; 1005</t>
  </si>
  <si>
    <t>0815 - 1005; 0815 - 1005</t>
  </si>
  <si>
    <t>0830; 0830</t>
  </si>
  <si>
    <t>0830 - 1020; 0830 - 1020</t>
  </si>
  <si>
    <t>JAD 323</t>
  </si>
  <si>
    <t>DNTN 424</t>
  </si>
  <si>
    <t>CHNB 602</t>
  </si>
  <si>
    <t>Manheimer</t>
  </si>
  <si>
    <t>Categorical Grant - No FTES</t>
  </si>
  <si>
    <t xml:space="preserve">EVANS </t>
  </si>
  <si>
    <t>MIC 229</t>
  </si>
  <si>
    <t>MIC 213</t>
  </si>
  <si>
    <t>MIC 314</t>
  </si>
  <si>
    <t>Cerone</t>
  </si>
  <si>
    <t>MIC 315</t>
  </si>
  <si>
    <t>MIC 215</t>
  </si>
  <si>
    <t>Melendrez</t>
  </si>
  <si>
    <t>Seelam</t>
  </si>
  <si>
    <t>BHS*</t>
  </si>
  <si>
    <t xml:space="preserve">BHS* </t>
  </si>
  <si>
    <t>MHS*</t>
  </si>
  <si>
    <t>Huntley</t>
  </si>
  <si>
    <t xml:space="preserve">MHS* </t>
  </si>
  <si>
    <t>De Rosales</t>
  </si>
  <si>
    <t>Belleci</t>
  </si>
  <si>
    <t>Quach</t>
  </si>
  <si>
    <t>MIC 230</t>
  </si>
  <si>
    <t>ART 218</t>
  </si>
  <si>
    <t>Mancillas</t>
  </si>
  <si>
    <t>A' Hearn</t>
  </si>
  <si>
    <t>Prince</t>
  </si>
  <si>
    <t>MIC 214</t>
  </si>
  <si>
    <t>MIC 106</t>
  </si>
  <si>
    <t>Vocational Skills: Read, Write</t>
  </si>
  <si>
    <t>EVANS 107</t>
  </si>
  <si>
    <t>ARI* 401</t>
  </si>
  <si>
    <t>HS Learning Lab: English</t>
  </si>
  <si>
    <t>1100; 1100</t>
  </si>
  <si>
    <t xml:space="preserve">JAD </t>
  </si>
  <si>
    <t>Heartsaver CPR</t>
  </si>
  <si>
    <t>0900 - 1650</t>
  </si>
  <si>
    <t>JAD 47</t>
  </si>
  <si>
    <t>Hall</t>
  </si>
  <si>
    <t>1900 - 2050</t>
  </si>
  <si>
    <t>JAD GYM</t>
  </si>
  <si>
    <t>CHNB 402</t>
  </si>
  <si>
    <t xml:space="preserve">TWV* </t>
  </si>
  <si>
    <t xml:space="preserve">GGP* </t>
  </si>
  <si>
    <t xml:space="preserve">YCT* </t>
  </si>
  <si>
    <t>1100 - 1250</t>
  </si>
  <si>
    <t>1500; 1500</t>
  </si>
  <si>
    <t xml:space="preserve">HOH* </t>
  </si>
  <si>
    <t xml:space="preserve">DIF* </t>
  </si>
  <si>
    <t>1300 - 1450</t>
  </si>
  <si>
    <t>1250 - 1340</t>
  </si>
  <si>
    <t xml:space="preserve">NOS* </t>
  </si>
  <si>
    <t>1100 - 1150</t>
  </si>
  <si>
    <t xml:space="preserve">HOA* </t>
  </si>
  <si>
    <t xml:space="preserve">AAV* </t>
  </si>
  <si>
    <t>1300 - 1350</t>
  </si>
  <si>
    <t xml:space="preserve">AAG* </t>
  </si>
  <si>
    <t xml:space="preserve">EXS* </t>
  </si>
  <si>
    <t>1400 - 1450</t>
  </si>
  <si>
    <t>0900 - 1050</t>
  </si>
  <si>
    <t xml:space="preserve">JED* </t>
  </si>
  <si>
    <t xml:space="preserve">SEN* </t>
  </si>
  <si>
    <t xml:space="preserve">TWA* </t>
  </si>
  <si>
    <t>0930 - 1120</t>
  </si>
  <si>
    <t xml:space="preserve">LAG* </t>
  </si>
  <si>
    <t xml:space="preserve">ONH* </t>
  </si>
  <si>
    <t>Weisbrot</t>
  </si>
  <si>
    <t xml:space="preserve">AAR* </t>
  </si>
  <si>
    <t>DNTN 821</t>
  </si>
  <si>
    <t>0830 - 1320</t>
  </si>
  <si>
    <t>FORT 103</t>
  </si>
  <si>
    <t>1300 - 1550</t>
  </si>
  <si>
    <t>JAD 225</t>
  </si>
  <si>
    <t>0930 - 1220</t>
  </si>
  <si>
    <t>1700 - 1950</t>
  </si>
  <si>
    <t>1950; 1950</t>
  </si>
  <si>
    <t>EVANS 103</t>
  </si>
  <si>
    <t>Scott; Scott</t>
  </si>
  <si>
    <t xml:space="preserve">REC* ; REC* </t>
  </si>
  <si>
    <t xml:space="preserve">REC* </t>
  </si>
  <si>
    <t>1600 - 1650; 1800 - 1950</t>
  </si>
  <si>
    <t>1145; 1415</t>
  </si>
  <si>
    <t>MIC 109; MIC 109</t>
  </si>
  <si>
    <t>0910 - 1400</t>
  </si>
  <si>
    <t>BATL 231</t>
  </si>
  <si>
    <t>JAD 104</t>
  </si>
  <si>
    <t>LIBR 207; LIBR 207; LIBR 207</t>
  </si>
  <si>
    <t>0830 - 1120</t>
  </si>
  <si>
    <t>1800; 1800</t>
  </si>
  <si>
    <t>CHNB 504</t>
  </si>
  <si>
    <t>CHNB 505</t>
  </si>
  <si>
    <t>CHNB 601</t>
  </si>
  <si>
    <t>CHNB 1204</t>
  </si>
  <si>
    <t>CHNB 605</t>
  </si>
  <si>
    <t>205; 205</t>
  </si>
  <si>
    <t>CHNB 702</t>
  </si>
  <si>
    <t>CHNB 502</t>
  </si>
  <si>
    <t>Parker</t>
  </si>
  <si>
    <t>CHNB 503</t>
  </si>
  <si>
    <t>CHNB 603</t>
  </si>
  <si>
    <t>Fane</t>
  </si>
  <si>
    <t>CHNB 1105</t>
  </si>
  <si>
    <t>503; 503</t>
  </si>
  <si>
    <t>CHNB 503; CHNB 503</t>
  </si>
  <si>
    <t>Lafore</t>
  </si>
  <si>
    <t>0810 - 1000</t>
  </si>
  <si>
    <t>DNTN 419; DNTN 419</t>
  </si>
  <si>
    <t>MIC 321; MIC 321</t>
  </si>
  <si>
    <t>DNTN 424; DNTN 424</t>
  </si>
  <si>
    <t>Basic ESL for Work</t>
  </si>
  <si>
    <t>JAD 216</t>
  </si>
  <si>
    <t>JAD 222</t>
  </si>
  <si>
    <t>MIC 274</t>
  </si>
  <si>
    <t>Applied Vocational Math Skills</t>
  </si>
  <si>
    <t>JAD 47D</t>
  </si>
  <si>
    <t xml:space="preserve">SSR* </t>
  </si>
  <si>
    <t xml:space="preserve">CHJ* </t>
  </si>
  <si>
    <t>1500 - 1650</t>
  </si>
  <si>
    <t xml:space="preserve">VIS* </t>
  </si>
  <si>
    <t>Body Dynamics/Aging Process II</t>
  </si>
  <si>
    <t>SHP*</t>
  </si>
  <si>
    <t xml:space="preserve">SHP* </t>
  </si>
  <si>
    <t>Arts and Crafts</t>
  </si>
  <si>
    <t>Scott; Staff</t>
  </si>
  <si>
    <t>ARK*</t>
  </si>
  <si>
    <t xml:space="preserve">ARK* </t>
  </si>
  <si>
    <t>BATL 513</t>
  </si>
  <si>
    <t>Fall 2017</t>
  </si>
  <si>
    <t>Spring 2018</t>
  </si>
  <si>
    <t>Spring 2019</t>
  </si>
  <si>
    <t>Totals this Page</t>
  </si>
  <si>
    <t>Business</t>
  </si>
  <si>
    <t>Accounting I-Proprietorship</t>
  </si>
  <si>
    <t>1730 - 1920</t>
  </si>
  <si>
    <t>B5</t>
  </si>
  <si>
    <t>C5</t>
  </si>
  <si>
    <t>Microsoft Access Essentials I</t>
  </si>
  <si>
    <t>MIC 472</t>
  </si>
  <si>
    <t>2B</t>
  </si>
  <si>
    <t>3B</t>
  </si>
  <si>
    <t>1B</t>
  </si>
  <si>
    <t>JAD 234</t>
  </si>
  <si>
    <t>Culinary Arts &amp; Hospitality</t>
  </si>
  <si>
    <t>1450; 1450</t>
  </si>
  <si>
    <t>Kellond; Rudd</t>
  </si>
  <si>
    <t>0900 - 1450; 0900 - 1450</t>
  </si>
  <si>
    <t>CHNB KTCH; CHNB KTCH</t>
  </si>
  <si>
    <t>Howe</t>
  </si>
  <si>
    <t>1830 - 2020</t>
  </si>
  <si>
    <t>Parks</t>
  </si>
  <si>
    <t>Trujillo</t>
  </si>
  <si>
    <t>CHNB 1302</t>
  </si>
  <si>
    <t>Benshoof-Holler</t>
  </si>
  <si>
    <t>1215 - 1405</t>
  </si>
  <si>
    <t>Etlinger</t>
  </si>
  <si>
    <t>MUB 170</t>
  </si>
  <si>
    <t>1700 - 1850</t>
  </si>
  <si>
    <t>MUB 150</t>
  </si>
  <si>
    <t>Schulte</t>
  </si>
  <si>
    <t>1830 - 1950</t>
  </si>
  <si>
    <t>Cameron</t>
  </si>
  <si>
    <t>CHNB 703</t>
  </si>
  <si>
    <t>1405; 1405</t>
  </si>
  <si>
    <t>Herman; Kasten</t>
  </si>
  <si>
    <t>1215 - 1405; 1215 - 1405</t>
  </si>
  <si>
    <t>624; 624</t>
  </si>
  <si>
    <t>DNTN 624; DNTN 624</t>
  </si>
  <si>
    <t>Lafore; Simons</t>
  </si>
  <si>
    <t>1900 - 2050; 1900 - 2050</t>
  </si>
  <si>
    <t>Tan; Wen</t>
  </si>
  <si>
    <t>1800 - 1950; 1800 - 1950</t>
  </si>
  <si>
    <t>TW; TW</t>
  </si>
  <si>
    <t>1530; 1530</t>
  </si>
  <si>
    <t>107; 107</t>
  </si>
  <si>
    <t>Gillespie; Griffiths</t>
  </si>
  <si>
    <t>1530 - 1800; 1530 - 1800</t>
  </si>
  <si>
    <t>EVANS 107; EVANS 107</t>
  </si>
  <si>
    <t>1610 - 1715</t>
  </si>
  <si>
    <t>0900 - 1315</t>
  </si>
  <si>
    <t>1700 - 2030</t>
  </si>
  <si>
    <t>1300 - 1625</t>
  </si>
  <si>
    <t>Gormley</t>
  </si>
  <si>
    <t>0900 - 1230</t>
  </si>
  <si>
    <t>BAL*</t>
  </si>
  <si>
    <t>Sadler</t>
  </si>
  <si>
    <t>0745 - 1100</t>
  </si>
  <si>
    <t>BAL* 301</t>
  </si>
  <si>
    <t>Caindec</t>
  </si>
  <si>
    <t>BAL* 323</t>
  </si>
  <si>
    <t>Hew</t>
  </si>
  <si>
    <t>BAL* 320</t>
  </si>
  <si>
    <t>MacBurney IV</t>
  </si>
  <si>
    <t>BAL* 325</t>
  </si>
  <si>
    <t>1115 - 1430</t>
  </si>
  <si>
    <t>JCH*</t>
  </si>
  <si>
    <t>Bonaccorso</t>
  </si>
  <si>
    <t>JCH* 315</t>
  </si>
  <si>
    <t>Ladine</t>
  </si>
  <si>
    <t>JCH* 111</t>
  </si>
  <si>
    <t>JCH* 212</t>
  </si>
  <si>
    <t>MHS* 307</t>
  </si>
  <si>
    <t>Brodie</t>
  </si>
  <si>
    <t xml:space="preserve">BAL* </t>
  </si>
  <si>
    <t>MHS* 306</t>
  </si>
  <si>
    <t>Cantrell</t>
  </si>
  <si>
    <t>JCH* 208</t>
  </si>
  <si>
    <t>Nepomuceno</t>
  </si>
  <si>
    <t>BAL* 328</t>
  </si>
  <si>
    <t>Diaz</t>
  </si>
  <si>
    <t>BAL* 304</t>
  </si>
  <si>
    <t>BAL* 203</t>
  </si>
  <si>
    <t>Peters</t>
  </si>
  <si>
    <t>BAL* 302</t>
  </si>
  <si>
    <t>Velez-Rocha</t>
  </si>
  <si>
    <t>BAL* 303</t>
  </si>
  <si>
    <t>MHS* 308</t>
  </si>
  <si>
    <t>Gonzalez</t>
  </si>
  <si>
    <t>BAL* 305</t>
  </si>
  <si>
    <t>Mountford</t>
  </si>
  <si>
    <t>BAL* 104</t>
  </si>
  <si>
    <t>JCH* 210</t>
  </si>
  <si>
    <t>Monova</t>
  </si>
  <si>
    <t>MHS* 343</t>
  </si>
  <si>
    <t>Shaffer</t>
  </si>
  <si>
    <t>0745 - 1110</t>
  </si>
  <si>
    <t>BAL* 204</t>
  </si>
  <si>
    <t>Cheung</t>
  </si>
  <si>
    <t>BAL* 327</t>
  </si>
  <si>
    <t>Ching</t>
  </si>
  <si>
    <t>BAL* 201</t>
  </si>
  <si>
    <t>Thornton</t>
  </si>
  <si>
    <t>JCH* 204</t>
  </si>
  <si>
    <t>MHS* 325</t>
  </si>
  <si>
    <t>Rubin</t>
  </si>
  <si>
    <t>BAL* 200</t>
  </si>
  <si>
    <t>BAL* 306</t>
  </si>
  <si>
    <t>Imson</t>
  </si>
  <si>
    <t>MHS* 332</t>
  </si>
  <si>
    <t>Zhao</t>
  </si>
  <si>
    <t>BAL* 206</t>
  </si>
  <si>
    <t>Chui</t>
  </si>
  <si>
    <t>BAL* 324</t>
  </si>
  <si>
    <t>BAL* 207</t>
  </si>
  <si>
    <t>MHS* 317</t>
  </si>
  <si>
    <t>BAL* 300</t>
  </si>
  <si>
    <t>Furey</t>
  </si>
  <si>
    <t>JCH* 216</t>
  </si>
  <si>
    <t>MHS* 319</t>
  </si>
  <si>
    <t>Gould</t>
  </si>
  <si>
    <t>BAL* 310</t>
  </si>
  <si>
    <t>BAL* 329</t>
  </si>
  <si>
    <t>Bautista</t>
  </si>
  <si>
    <t>BAL* 309</t>
  </si>
  <si>
    <t>Villalobos-Gillett</t>
  </si>
  <si>
    <t>BAL* 326</t>
  </si>
  <si>
    <t>Garcia</t>
  </si>
  <si>
    <t>BAL* 218</t>
  </si>
  <si>
    <t>James</t>
  </si>
  <si>
    <t>0810 - 1530</t>
  </si>
  <si>
    <t>KHM*</t>
  </si>
  <si>
    <t xml:space="preserve">KHM* </t>
  </si>
  <si>
    <t>Principles of Balance</t>
  </si>
  <si>
    <t>0910 - 1100</t>
  </si>
  <si>
    <t>Music Appr for Older Adults</t>
  </si>
  <si>
    <t>Art-Painting and Drawing</t>
  </si>
  <si>
    <t>1245 - 1535</t>
  </si>
  <si>
    <t>The Theatre-Elements/Interpret</t>
  </si>
  <si>
    <t>Life  Sculpture</t>
  </si>
  <si>
    <t>Introduction to Computers I</t>
  </si>
  <si>
    <t>Introduction to the Internet</t>
  </si>
  <si>
    <t>0810 - 1420</t>
  </si>
  <si>
    <t>Accessible Art/Craft Essential</t>
  </si>
  <si>
    <t>0930; 1200</t>
  </si>
  <si>
    <t>0930 - 1145; 1200 - 1415</t>
  </si>
  <si>
    <t>Access Theater Arts Essential</t>
  </si>
  <si>
    <t>Accessible Computer-Essentials</t>
  </si>
  <si>
    <t>Beck</t>
  </si>
  <si>
    <t>Gerasimova</t>
  </si>
  <si>
    <t>Arrigotti; Avrus; Stewart</t>
  </si>
  <si>
    <t>TWRF; MTWRF</t>
  </si>
  <si>
    <t>1110; 1110</t>
  </si>
  <si>
    <t>LIBR; LIBR</t>
  </si>
  <si>
    <t>Yung; Staff</t>
  </si>
  <si>
    <t>1110 - 1500; 1110 - 1500</t>
  </si>
  <si>
    <t>LIBR 205; LIBR 205</t>
  </si>
  <si>
    <t>LIBR</t>
  </si>
  <si>
    <t>Yung</t>
  </si>
  <si>
    <t>1110 - 1500</t>
  </si>
  <si>
    <t>LIBR 207</t>
  </si>
  <si>
    <t>Summer 2018 Noncredit</t>
  </si>
  <si>
    <t>DE1</t>
  </si>
  <si>
    <t>1130 - 1420</t>
  </si>
  <si>
    <t>Comp. Literacy - Basic Level</t>
  </si>
  <si>
    <t>Jones</t>
  </si>
  <si>
    <t>J1</t>
  </si>
  <si>
    <t>0815 - 1130</t>
  </si>
  <si>
    <t>1145 - 1435</t>
  </si>
  <si>
    <t>1000 - 1520</t>
  </si>
  <si>
    <t>Chinnavaso</t>
  </si>
  <si>
    <t>Cabansag; Graham</t>
  </si>
  <si>
    <t>Graham; Lee</t>
  </si>
  <si>
    <t>625; 625</t>
  </si>
  <si>
    <t>Bibliowicz; Kasten</t>
  </si>
  <si>
    <t>DNTN 625; DNTN 625</t>
  </si>
  <si>
    <t>MUB 171</t>
  </si>
  <si>
    <t>ESL Literacy A Abridged</t>
  </si>
  <si>
    <t>VESL Career Exploration I</t>
  </si>
  <si>
    <t>FOM*</t>
  </si>
  <si>
    <t xml:space="preserve">FOM* </t>
  </si>
  <si>
    <t>1530 - 1800</t>
  </si>
  <si>
    <t>Workplace Convs. Strategies</t>
  </si>
  <si>
    <t>ART 316</t>
  </si>
  <si>
    <t>ABE*</t>
  </si>
  <si>
    <t>Brossi</t>
  </si>
  <si>
    <t xml:space="preserve">ABE* </t>
  </si>
  <si>
    <t>Oppenheim</t>
  </si>
  <si>
    <t>Hilger</t>
  </si>
  <si>
    <t>Banaszek</t>
  </si>
  <si>
    <t>Reeves</t>
  </si>
  <si>
    <t>Vaughan</t>
  </si>
  <si>
    <t>Delasantos</t>
  </si>
  <si>
    <t>Moussavi</t>
  </si>
  <si>
    <t>Bayer</t>
  </si>
  <si>
    <t xml:space="preserve">JCH* </t>
  </si>
  <si>
    <t>GAL*</t>
  </si>
  <si>
    <t>Costantini</t>
  </si>
  <si>
    <t xml:space="preserve">GAL* </t>
  </si>
  <si>
    <t>D'Acquisto</t>
  </si>
  <si>
    <t>ART 302</t>
  </si>
  <si>
    <t>Wan</t>
  </si>
  <si>
    <t>Beglinger</t>
  </si>
  <si>
    <t>Giovannelli</t>
  </si>
  <si>
    <t>Pengosro</t>
  </si>
  <si>
    <t>Crabtree</t>
  </si>
  <si>
    <t>1100 - 1430</t>
  </si>
  <si>
    <t>HC</t>
  </si>
  <si>
    <t>HC 202</t>
  </si>
  <si>
    <t>Cutler</t>
  </si>
  <si>
    <t>CLOU 102</t>
  </si>
  <si>
    <t>HC 204</t>
  </si>
  <si>
    <t>Mosheim</t>
  </si>
  <si>
    <t>0745; 0745</t>
  </si>
  <si>
    <t>BHS*; BHS*</t>
  </si>
  <si>
    <t>Hovey; Marchetti</t>
  </si>
  <si>
    <t>0745 - 1100; 0745 - 1100</t>
  </si>
  <si>
    <t xml:space="preserve">BHS* ; BHS* </t>
  </si>
  <si>
    <t>1115; 1115</t>
  </si>
  <si>
    <t>1430; 1430</t>
  </si>
  <si>
    <t>1115 - 1430; 1115 - 1430</t>
  </si>
  <si>
    <t>CLOU 260</t>
  </si>
  <si>
    <t>Tran</t>
  </si>
  <si>
    <t>Parry</t>
  </si>
  <si>
    <t>Murphy-Thomas</t>
  </si>
  <si>
    <t xml:space="preserve">MIC </t>
  </si>
  <si>
    <t>CLOU 269</t>
  </si>
  <si>
    <t>ART 315</t>
  </si>
  <si>
    <t>CLOU 104</t>
  </si>
  <si>
    <t>Elbaum</t>
  </si>
  <si>
    <t>Ueno</t>
  </si>
  <si>
    <t>Ault</t>
  </si>
  <si>
    <t>Glenn</t>
  </si>
  <si>
    <t>CLOU 202</t>
  </si>
  <si>
    <t>Douglas</t>
  </si>
  <si>
    <t>MIC 368</t>
  </si>
  <si>
    <t>Brossi; Choy</t>
  </si>
  <si>
    <t xml:space="preserve">EVANS ; EVANS </t>
  </si>
  <si>
    <t>0800 - 0920</t>
  </si>
  <si>
    <t>Maldonado</t>
  </si>
  <si>
    <t>RF</t>
  </si>
  <si>
    <t>0930 - 1720</t>
  </si>
  <si>
    <t>BHPY*</t>
  </si>
  <si>
    <t xml:space="preserve">BHPY* </t>
  </si>
  <si>
    <t>Body Dynamics/Aging Process I</t>
  </si>
  <si>
    <t>Burick</t>
  </si>
  <si>
    <t>0950 - 1040</t>
  </si>
  <si>
    <t>Mind Body Health</t>
  </si>
  <si>
    <t>R; TBA</t>
  </si>
  <si>
    <t>1115; TBA</t>
  </si>
  <si>
    <t>SEN*; TBA</t>
  </si>
  <si>
    <t>Dunton; Hopkins</t>
  </si>
  <si>
    <t>0900 - 1115; TBA</t>
  </si>
  <si>
    <t>SEN* ; TBA</t>
  </si>
  <si>
    <t>1215; TBA</t>
  </si>
  <si>
    <t>1430; TBA</t>
  </si>
  <si>
    <t>1215 - 1430; TBA</t>
  </si>
  <si>
    <t>F; TBA</t>
  </si>
  <si>
    <t>1230; TBA</t>
  </si>
  <si>
    <t>1520; TBA</t>
  </si>
  <si>
    <t>HOH*; TBA</t>
  </si>
  <si>
    <t>1230 - 1520; TBA</t>
  </si>
  <si>
    <t>HOH* ; TBA</t>
  </si>
  <si>
    <t>Miller</t>
  </si>
  <si>
    <t>Ostwald</t>
  </si>
  <si>
    <t>T; TBA</t>
  </si>
  <si>
    <t>1330; TBA</t>
  </si>
  <si>
    <t>1620; TBA</t>
  </si>
  <si>
    <t>MIC; TBA</t>
  </si>
  <si>
    <t>Aparicio; Hopkins</t>
  </si>
  <si>
    <t>1330 - 1620; TBA</t>
  </si>
  <si>
    <t>MIC 471; TBA</t>
  </si>
  <si>
    <t>0830; TBA</t>
  </si>
  <si>
    <t>1120; TBA</t>
  </si>
  <si>
    <t>JAD; TBA</t>
  </si>
  <si>
    <t>Wong; Hopkins</t>
  </si>
  <si>
    <t>0830 - 1120; TBA</t>
  </si>
  <si>
    <t>JAD 228; TBA</t>
  </si>
  <si>
    <t>Arrigotti; Avrus; Paramo</t>
  </si>
  <si>
    <t>Column1</t>
  </si>
  <si>
    <t>Summer 2017</t>
  </si>
  <si>
    <t>Summer 2018</t>
  </si>
  <si>
    <t>Summer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</si>
</sst>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Font="1" applyFill="1" applyBorder="1"/>
    <xf numFmtId="2" fontId="0" fillId="0" borderId="1" xfId="0" applyNumberFormat="1" applyBorder="1"/>
    <xf numFmtId="164" fontId="0" fillId="0" borderId="1" xfId="0" applyNumberFormat="1" applyBorder="1"/>
    <xf numFmtId="2" fontId="1" fillId="0" borderId="1" xfId="0" applyNumberFormat="1" applyFont="1" applyBorder="1"/>
    <xf numFmtId="164" fontId="1" fillId="0" borderId="1" xfId="0" applyNumberFormat="1" applyFont="1" applyBorder="1"/>
    <xf numFmtId="0" fontId="1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0" fillId="0" borderId="1" xfId="0" applyFont="1" applyBorder="1"/>
  </cellXfs>
  <cellStyles count="1">
    <cellStyle name="Normal" xfId="0" builtinId="0"/>
  </cellStyles>
  <dxfs count="3">
    <dxf>
      <numFmt numFmtId="0" formatCode="General"/>
    </dxf>
    <dxf>
      <numFmt numFmtId="165" formatCode="m/d/yy"/>
    </dxf>
    <dxf>
      <numFmt numFmtId="165" formatCode="m/d/yy"/>
    </dxf>
  </dxfs>
  <tableStyles count="0" defaultTableStyle="TableStyleMedium9" defaultPivotStyle="PivotStyleMedium7"/>
  <colors>
    <mruColors>
      <color rgb="FFC09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352425</xdr:colOff>
      <xdr:row>4</xdr:row>
      <xdr:rowOff>28575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0201275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id="2" name="Source1718" displayName="Source1718" ref="A1:AO1048576" totalsRowShown="0">
  <autoFilter ref="A1:AO1048576">
    <filterColumn colId="3">
      <filters>
        <filter val="Health Education"/>
      </filters>
    </filterColumn>
  </autoFilter>
  <tableColumns count="41">
    <tableColumn id="1" name="TermDesc"/>
    <tableColumn id="2" name="Credit_Noncredit"/>
    <tableColumn id="3" name="School"/>
    <tableColumn id="4" name="Department"/>
    <tableColumn id="5" name="CRN"/>
    <tableColumn id="6" name="Subject"/>
    <tableColumn id="7" name="Course"/>
    <tableColumn id="8" name="Section"/>
    <tableColumn id="9" name="Title"/>
    <tableColumn id="10" name="SessionCode"/>
    <tableColumn id="11" name="ScheduleMethod"/>
    <tableColumn id="12" name="Days"/>
    <tableColumn id="13" name="BeginTime"/>
    <tableColumn id="14" name="EndTime"/>
    <tableColumn id="15" name="Bldg"/>
    <tableColumn id="16" name="Room"/>
    <tableColumn id="17" name="Center"/>
    <tableColumn id="18" name="PartOfTerm"/>
    <tableColumn id="19" name="StartDate" dataDxfId="2"/>
    <tableColumn id="20" name="EndDate" dataDxfId="1"/>
    <tableColumn id="21" name="Instructor"/>
    <tableColumn id="22" name="AccountingMethod"/>
    <tableColumn id="23" name="Enrollment320"/>
    <tableColumn id="24" name="CurrentEnrollment"/>
    <tableColumn id="25" name="Capacity"/>
    <tableColumn id="26" name="FillRate"/>
    <tableColumn id="27" name="CrosslistID"/>
    <tableColumn id="28" name="XLSTEnrollment"/>
    <tableColumn id="29" name="XLSTCapacity"/>
    <tableColumn id="30" name="XLSTFillRate"/>
    <tableColumn id="31" name="OverallFillRate"/>
    <tableColumn id="32" name="WaitlistEnrollment"/>
    <tableColumn id="33" name="WaitlistCapacity"/>
    <tableColumn id="34" name="ResidentFTES"/>
    <tableColumn id="35" name="TotalFTES"/>
    <tableColumn id="36" name="FTEF"/>
    <tableColumn id="37" name="Times"/>
    <tableColumn id="38" name="Locations"/>
    <tableColumn id="39" name="LinkCode"/>
    <tableColumn id="40" name="TotalScheduledHours"/>
    <tableColumn id="41" name="Column1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6"/>
  <sheetViews>
    <sheetView tabSelected="1" view="pageLayout" topLeftCell="A69" zoomScaleNormal="140" workbookViewId="0">
      <selection activeCell="G92" sqref="G92"/>
    </sheetView>
  </sheetViews>
  <sheetFormatPr defaultColWidth="11" defaultRowHeight="15.75" x14ac:dyDescent="0.25"/>
  <cols>
    <col min="1" max="1" width="25.125" bestFit="1" customWidth="1"/>
    <col min="2" max="2" width="20.875" bestFit="1" customWidth="1"/>
    <col min="4" max="6" width="12.5" bestFit="1" customWidth="1"/>
    <col min="7" max="7" width="12.5" customWidth="1"/>
  </cols>
  <sheetData>
    <row r="1" spans="1:7" x14ac:dyDescent="0.25">
      <c r="A1" s="3" t="s">
        <v>3</v>
      </c>
      <c r="B1" s="3" t="s">
        <v>16</v>
      </c>
      <c r="C1" s="4"/>
      <c r="D1" s="12" t="s">
        <v>850</v>
      </c>
      <c r="E1" s="12" t="s">
        <v>851</v>
      </c>
      <c r="F1" s="12"/>
      <c r="G1" s="12" t="s">
        <v>852</v>
      </c>
    </row>
    <row r="2" spans="1:7" x14ac:dyDescent="0.25">
      <c r="A2" s="4" t="s">
        <v>573</v>
      </c>
      <c r="B2" s="5" t="s">
        <v>53</v>
      </c>
      <c r="C2" s="4" t="s">
        <v>165</v>
      </c>
      <c r="D2" s="6">
        <f>SUMIFS(Source1718[TotalFTES],Source1718[TermDesc],D$1,Source1718[Department],$A2,Source1718[Center],$B2)</f>
        <v>12.922000000000001</v>
      </c>
      <c r="E2" s="6">
        <f>SUMIFS(Source1718[TotalFTES],Source1718[TermDesc],E$1,Source1718[Department],$A2,Source1718[Center],$B2)</f>
        <v>15.472</v>
      </c>
      <c r="F2" s="6"/>
      <c r="G2" s="6">
        <v>16</v>
      </c>
    </row>
    <row r="3" spans="1:7" x14ac:dyDescent="0.25">
      <c r="A3" s="4"/>
      <c r="B3" s="4"/>
      <c r="C3" s="4" t="s">
        <v>31</v>
      </c>
      <c r="D3" s="7">
        <f>SUMIFS(Source1718[FTEF],Source1718[TermDesc],D$1,Source1718[Department],$A2,Source1718[Center],$B2)</f>
        <v>0.90469999999999995</v>
      </c>
      <c r="E3" s="7">
        <f>SUMIFS(Source1718[FTEF],Source1718[TermDesc],E$1,Source1718[Department],$A2,Source1718[Center],$B2)</f>
        <v>0.88790000000000002</v>
      </c>
      <c r="F3" s="7"/>
      <c r="G3" s="7">
        <v>0.84</v>
      </c>
    </row>
    <row r="4" spans="1:7" x14ac:dyDescent="0.25">
      <c r="A4" s="4"/>
      <c r="B4" s="4"/>
      <c r="C4" s="4" t="s">
        <v>166</v>
      </c>
      <c r="D4" s="6">
        <f>IF(D3&gt;0,D2/D3,"")</f>
        <v>14.283187797059801</v>
      </c>
      <c r="E4" s="6">
        <f t="shared" ref="E4:G4" si="0">IF(E3&gt;0,E2/E3,"")</f>
        <v>17.425385741637569</v>
      </c>
      <c r="F4" s="6" t="str">
        <f t="shared" si="0"/>
        <v/>
      </c>
      <c r="G4" s="6">
        <f t="shared" si="0"/>
        <v>19.047619047619047</v>
      </c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" t="s">
        <v>573</v>
      </c>
      <c r="B6" s="4" t="s">
        <v>85</v>
      </c>
      <c r="C6" s="4" t="s">
        <v>165</v>
      </c>
      <c r="D6" s="6">
        <f>SUMIFS(Source1718[TotalFTES],Source1718[TermDesc],D$1,Source1718[Department],$A6,Source1718[Center],$B6)</f>
        <v>0</v>
      </c>
      <c r="E6" s="6">
        <f>SUMIFS(Source1718[TotalFTES],Source1718[TermDesc],E$1,Source1718[Department],$A6,Source1718[Center],$B6)</f>
        <v>0</v>
      </c>
      <c r="F6" s="6"/>
      <c r="G6" s="6">
        <v>0</v>
      </c>
    </row>
    <row r="7" spans="1:7" x14ac:dyDescent="0.25">
      <c r="A7" s="4"/>
      <c r="B7" s="4"/>
      <c r="C7" s="4" t="s">
        <v>31</v>
      </c>
      <c r="D7" s="7">
        <f>SUMIFS(Source1718[FTEF],Source1718[TermDesc],D$1,Source1718[Department],$A6,Source1718[Center],$B6)</f>
        <v>0</v>
      </c>
      <c r="E7" s="7">
        <v>0</v>
      </c>
      <c r="F7" s="7"/>
      <c r="G7" s="7">
        <v>0</v>
      </c>
    </row>
    <row r="8" spans="1:7" x14ac:dyDescent="0.25">
      <c r="A8" s="4"/>
      <c r="B8" s="4"/>
      <c r="C8" s="4" t="s">
        <v>166</v>
      </c>
      <c r="D8" s="6" t="str">
        <f>IF(D7&gt;0,D6/D7,"")</f>
        <v/>
      </c>
      <c r="E8" s="6" t="str">
        <f t="shared" ref="E8" si="1">IF(E7&gt;0,E6/E7,"")</f>
        <v/>
      </c>
      <c r="F8" s="6" t="str">
        <f t="shared" ref="F8" si="2">IF(F7&gt;0,F6/F7,"")</f>
        <v/>
      </c>
      <c r="G8" s="6" t="str">
        <f t="shared" ref="G8" si="3">IF(G7&gt;0,G6/G7,"")</f>
        <v/>
      </c>
    </row>
    <row r="9" spans="1:7" x14ac:dyDescent="0.25">
      <c r="A9" s="4"/>
      <c r="B9" s="4"/>
      <c r="C9" s="4"/>
      <c r="D9" s="4"/>
      <c r="E9" s="4"/>
      <c r="F9" s="4"/>
      <c r="G9" s="4"/>
    </row>
    <row r="10" spans="1:7" x14ac:dyDescent="0.25">
      <c r="A10" s="4" t="s">
        <v>573</v>
      </c>
      <c r="B10" s="4" t="s">
        <v>49</v>
      </c>
      <c r="C10" s="4" t="s">
        <v>165</v>
      </c>
      <c r="D10" s="6">
        <f>SUMIFS(Source1718[TotalFTES],Source1718[TermDesc],D$1,Source1718[Department],$A10,Source1718[Center],$B10)</f>
        <v>10.442</v>
      </c>
      <c r="E10" s="6">
        <f>SUMIFS(Source1718[TotalFTES],Source1718[TermDesc],E$1,Source1718[Department],$A10,Source1718[Center],$B10)</f>
        <v>2.5759999999999996</v>
      </c>
      <c r="F10" s="6"/>
      <c r="G10" s="6">
        <v>4.5</v>
      </c>
    </row>
    <row r="11" spans="1:7" x14ac:dyDescent="0.25">
      <c r="A11" s="4"/>
      <c r="B11" s="4"/>
      <c r="C11" s="4" t="s">
        <v>31</v>
      </c>
      <c r="D11" s="7">
        <f>SUMIFS(Source1718[FTEF],Source1718[TermDesc],D$1,Source1718[Department],$A10,Source1718[Center],$B10)</f>
        <v>0.6</v>
      </c>
      <c r="E11" s="7">
        <f>SUMIFS(Source1718[FTEF],Source1718[TermDesc],E$1,Source1718[Department],$A10,Source1718[Center],$B10)</f>
        <v>0.5</v>
      </c>
      <c r="F11" s="7"/>
      <c r="G11" s="7">
        <v>0.3</v>
      </c>
    </row>
    <row r="12" spans="1:7" x14ac:dyDescent="0.25">
      <c r="A12" s="4"/>
      <c r="B12" s="4"/>
      <c r="C12" s="4" t="s">
        <v>166</v>
      </c>
      <c r="D12" s="6">
        <f>IF(D11&gt;0,D10/D11,"")</f>
        <v>17.403333333333336</v>
      </c>
      <c r="E12" s="6">
        <f t="shared" ref="E12" si="4">IF(E11&gt;0,E10/E11,"")</f>
        <v>5.1519999999999992</v>
      </c>
      <c r="F12" s="6" t="str">
        <f t="shared" ref="F12" si="5">IF(F11&gt;0,F10/F11,"")</f>
        <v/>
      </c>
      <c r="G12" s="6">
        <f t="shared" ref="G12" si="6">IF(G11&gt;0,G10/G11,"")</f>
        <v>15</v>
      </c>
    </row>
    <row r="13" spans="1:7" x14ac:dyDescent="0.25">
      <c r="A13" s="4"/>
      <c r="B13" s="4"/>
      <c r="C13" s="4"/>
      <c r="D13" s="4"/>
      <c r="E13" s="4"/>
      <c r="F13" s="4"/>
      <c r="G13" s="4"/>
    </row>
    <row r="14" spans="1:7" x14ac:dyDescent="0.25">
      <c r="A14" s="4" t="s">
        <v>573</v>
      </c>
      <c r="B14" s="4" t="s">
        <v>46</v>
      </c>
      <c r="C14" s="4" t="s">
        <v>165</v>
      </c>
      <c r="D14" s="6">
        <f>SUMIFS(Source1718[TotalFTES],Source1718[TermDesc],D$1,Source1718[Department],$A14,Source1718[Center],$B14)</f>
        <v>4.57</v>
      </c>
      <c r="E14" s="6">
        <f>SUMIFS(Source1718[TotalFTES],Source1718[TermDesc],E$1,Source1718[Department],$A14,Source1718[Center],$B14)</f>
        <v>6.3879999999999999</v>
      </c>
      <c r="F14" s="6"/>
      <c r="G14" s="6">
        <v>6.5</v>
      </c>
    </row>
    <row r="15" spans="1:7" x14ac:dyDescent="0.25">
      <c r="A15" s="4"/>
      <c r="B15" s="4"/>
      <c r="C15" s="4" t="s">
        <v>31</v>
      </c>
      <c r="D15" s="7">
        <f>SUMIFS(Source1718[FTEF],Source1718[TermDesc],D$1,Source1718[Department],$A14,Source1718[Center],$B14)</f>
        <v>0.4</v>
      </c>
      <c r="E15" s="7">
        <f>SUMIFS(Source1718[FTEF],Source1718[TermDesc],E$1,Source1718[Department],$A14,Source1718[Center],$B14)</f>
        <v>0.41810000000000003</v>
      </c>
      <c r="F15" s="7"/>
      <c r="G15" s="7">
        <v>0.4</v>
      </c>
    </row>
    <row r="16" spans="1:7" x14ac:dyDescent="0.25">
      <c r="A16" s="4"/>
      <c r="B16" s="4"/>
      <c r="C16" s="4" t="s">
        <v>166</v>
      </c>
      <c r="D16" s="6">
        <f>IF(D15&gt;0,D14/D15,"")</f>
        <v>11.425000000000001</v>
      </c>
      <c r="E16" s="6">
        <f t="shared" ref="E16" si="7">IF(E15&gt;0,E14/E15,"")</f>
        <v>15.278641473331737</v>
      </c>
      <c r="F16" s="6" t="str">
        <f t="shared" ref="F16" si="8">IF(F15&gt;0,F14/F15,"")</f>
        <v/>
      </c>
      <c r="G16" s="6">
        <f t="shared" ref="G16" si="9">IF(G15&gt;0,G14/G15,"")</f>
        <v>16.25</v>
      </c>
    </row>
    <row r="17" spans="1:7" x14ac:dyDescent="0.25">
      <c r="A17" s="4"/>
      <c r="B17" s="4"/>
      <c r="C17" s="4"/>
      <c r="D17" s="4"/>
      <c r="E17" s="4"/>
      <c r="F17" s="4"/>
      <c r="G17" s="4"/>
    </row>
    <row r="18" spans="1:7" x14ac:dyDescent="0.25">
      <c r="A18" s="4" t="s">
        <v>573</v>
      </c>
      <c r="B18" s="4" t="s">
        <v>59</v>
      </c>
      <c r="C18" s="4" t="s">
        <v>165</v>
      </c>
      <c r="D18" s="6">
        <f>SUMIFS(Source1718[TotalFTES],Source1718[TermDesc],D$1,Source1718[Department],$A18,Source1718[Center],$B18)</f>
        <v>6.9459999999999997</v>
      </c>
      <c r="E18" s="6">
        <f>SUMIFS(Source1718[TotalFTES],Source1718[TermDesc],E$1,Source1718[Department],$A18,Source1718[Center],$B18)</f>
        <v>8.0809999999999995</v>
      </c>
      <c r="F18" s="6"/>
      <c r="G18" s="6">
        <v>9</v>
      </c>
    </row>
    <row r="19" spans="1:7" x14ac:dyDescent="0.25">
      <c r="A19" s="4"/>
      <c r="B19" s="4"/>
      <c r="C19" s="4" t="s">
        <v>31</v>
      </c>
      <c r="D19" s="7">
        <f>SUMIFS(Source1718[FTEF],Source1718[TermDesc],D$1,Source1718[Department],$A18,Source1718[Center],$B18)</f>
        <v>0.6</v>
      </c>
      <c r="E19" s="7">
        <f>SUMIFS(Source1718[FTEF],Source1718[TermDesc],E$1,Source1718[Department],$A18,Source1718[Center],$B18)</f>
        <v>0.6</v>
      </c>
      <c r="F19" s="7"/>
      <c r="G19" s="7">
        <v>0.6</v>
      </c>
    </row>
    <row r="20" spans="1:7" x14ac:dyDescent="0.25">
      <c r="A20" s="4"/>
      <c r="B20" s="4"/>
      <c r="C20" s="4" t="s">
        <v>166</v>
      </c>
      <c r="D20" s="6">
        <f>IF(D19&gt;0,D18/D19,"")</f>
        <v>11.576666666666666</v>
      </c>
      <c r="E20" s="6">
        <f t="shared" ref="E20" si="10">IF(E19&gt;0,E18/E19,"")</f>
        <v>13.468333333333334</v>
      </c>
      <c r="F20" s="6" t="str">
        <f t="shared" ref="F20" si="11">IF(F19&gt;0,F18/F19,"")</f>
        <v/>
      </c>
      <c r="G20" s="6">
        <f t="shared" ref="G20" si="12">IF(G19&gt;0,G18/G19,"")</f>
        <v>15</v>
      </c>
    </row>
    <row r="21" spans="1:7" x14ac:dyDescent="0.25">
      <c r="A21" s="4"/>
      <c r="B21" s="4"/>
      <c r="C21" s="4"/>
      <c r="D21" s="4"/>
      <c r="E21" s="4"/>
      <c r="F21" s="4"/>
      <c r="G21" s="4"/>
    </row>
    <row r="22" spans="1:7" x14ac:dyDescent="0.25">
      <c r="A22" s="4" t="s">
        <v>573</v>
      </c>
      <c r="B22" s="4" t="s">
        <v>37</v>
      </c>
      <c r="C22" s="4" t="s">
        <v>165</v>
      </c>
      <c r="D22" s="6">
        <f>SUMIFS(Source1718[TotalFTES],Source1718[TermDesc],D$1,Source1718[Department],$A22,Source1718[Center],$B22)</f>
        <v>0</v>
      </c>
      <c r="E22" s="6">
        <f>SUMIFS(Source1718[TotalFTES],Source1718[TermDesc],E$1,Source1718[Department],$A22,Source1718[Center],$B22)</f>
        <v>0</v>
      </c>
      <c r="F22" s="6"/>
      <c r="G22" s="6">
        <v>0</v>
      </c>
    </row>
    <row r="23" spans="1:7" x14ac:dyDescent="0.25">
      <c r="A23" s="4"/>
      <c r="B23" s="4"/>
      <c r="C23" s="4" t="s">
        <v>31</v>
      </c>
      <c r="D23" s="7">
        <f>SUMIFS(Source1718[FTEF],Source1718[TermDesc],D$1,Source1718[Department],$A22,Source1718[Center],$B22)</f>
        <v>0</v>
      </c>
      <c r="E23" s="7">
        <f>SUMIFS(Source1718[FTEF],Source1718[TermDesc],E$1,Source1718[Department],$A22,Source1718[Center],$B22)</f>
        <v>0</v>
      </c>
      <c r="F23" s="7"/>
      <c r="G23" s="7">
        <v>0</v>
      </c>
    </row>
    <row r="24" spans="1:7" x14ac:dyDescent="0.25">
      <c r="A24" s="4"/>
      <c r="B24" s="4"/>
      <c r="C24" s="4" t="s">
        <v>166</v>
      </c>
      <c r="D24" s="6" t="str">
        <f>IF(D23&gt;0,D22/D23,"")</f>
        <v/>
      </c>
      <c r="E24" s="6" t="str">
        <f t="shared" ref="E24" si="13">IF(E23&gt;0,E22/E23,"")</f>
        <v/>
      </c>
      <c r="F24" s="6" t="str">
        <f t="shared" ref="F24" si="14">IF(F23&gt;0,F22/F23,"")</f>
        <v/>
      </c>
      <c r="G24" s="6" t="str">
        <f t="shared" ref="G24" si="15">IF(G23&gt;0,G22/G23,"")</f>
        <v/>
      </c>
    </row>
    <row r="25" spans="1:7" x14ac:dyDescent="0.25">
      <c r="A25" s="4"/>
      <c r="B25" s="4"/>
      <c r="C25" s="4"/>
      <c r="D25" s="4"/>
      <c r="E25" s="4"/>
      <c r="F25" s="4"/>
      <c r="G25" s="4"/>
    </row>
    <row r="26" spans="1:7" x14ac:dyDescent="0.25">
      <c r="A26" s="4" t="s">
        <v>573</v>
      </c>
      <c r="B26" s="4" t="s">
        <v>90</v>
      </c>
      <c r="C26" s="4" t="s">
        <v>165</v>
      </c>
      <c r="D26" s="6">
        <f>SUMIFS(Source1718[TotalFTES],Source1718[TermDesc],D$1,Source1718[Department],$A26,Source1718[Center],$B26)</f>
        <v>0</v>
      </c>
      <c r="E26" s="6">
        <f>SUMIFS(Source1718[TotalFTES],Source1718[TermDesc],E$1,Source1718[Department],$A26,Source1718[Center],$B26)</f>
        <v>0</v>
      </c>
      <c r="F26" s="6"/>
      <c r="G26" s="6">
        <v>0</v>
      </c>
    </row>
    <row r="27" spans="1:7" x14ac:dyDescent="0.25">
      <c r="A27" s="4"/>
      <c r="B27" s="4"/>
      <c r="C27" s="4" t="s">
        <v>31</v>
      </c>
      <c r="D27" s="7">
        <f>SUMIFS(Source1718[FTEF],Source1718[TermDesc],D$1,Source1718[Department],$A26,Source1718[Center],$B26)</f>
        <v>0</v>
      </c>
      <c r="E27" s="7">
        <f>SUMIFS(Source1718[FTEF],Source1718[TermDesc],E$1,Source1718[Department],$A26,Source1718[Center],$B26)</f>
        <v>0</v>
      </c>
      <c r="F27" s="7"/>
      <c r="G27" s="7">
        <v>0</v>
      </c>
    </row>
    <row r="28" spans="1:7" x14ac:dyDescent="0.25">
      <c r="A28" s="4"/>
      <c r="B28" s="4"/>
      <c r="C28" s="4" t="s">
        <v>166</v>
      </c>
      <c r="D28" s="6" t="str">
        <f>IF(D27&gt;0,D26/D27,"")</f>
        <v/>
      </c>
      <c r="E28" s="6" t="str">
        <f t="shared" ref="E28" si="16">IF(E27&gt;0,E26/E27,"")</f>
        <v/>
      </c>
      <c r="F28" s="6" t="str">
        <f t="shared" ref="F28" si="17">IF(F27&gt;0,F26/F27,"")</f>
        <v/>
      </c>
      <c r="G28" s="6" t="str">
        <f t="shared" ref="G28" si="18">IF(G27&gt;0,G26/G27,"")</f>
        <v/>
      </c>
    </row>
    <row r="29" spans="1:7" x14ac:dyDescent="0.25">
      <c r="A29" s="4"/>
      <c r="B29" s="4"/>
      <c r="C29" s="4"/>
      <c r="D29" s="4"/>
      <c r="E29" s="4"/>
      <c r="F29" s="4"/>
      <c r="G29" s="4"/>
    </row>
    <row r="30" spans="1:7" s="2" customFormat="1" x14ac:dyDescent="0.25">
      <c r="A30" s="4" t="s">
        <v>573</v>
      </c>
      <c r="B30" s="3" t="s">
        <v>167</v>
      </c>
      <c r="C30" s="3" t="s">
        <v>330</v>
      </c>
      <c r="D30" s="8">
        <f>D2+D10+D14+D18+D22+D26</f>
        <v>34.880000000000003</v>
      </c>
      <c r="E30" s="8">
        <f t="shared" ref="E30" si="19">E2+E10+E14+E18+E22+E26</f>
        <v>32.516999999999996</v>
      </c>
      <c r="F30" s="8"/>
      <c r="G30" s="8">
        <f t="shared" ref="G30" si="20">G2+G10+G14+G18+G22+G26</f>
        <v>36</v>
      </c>
    </row>
    <row r="31" spans="1:7" s="2" customFormat="1" x14ac:dyDescent="0.25">
      <c r="A31" s="3"/>
      <c r="B31" s="3"/>
      <c r="C31" s="3" t="s">
        <v>331</v>
      </c>
      <c r="D31" s="9">
        <f>D3+D11+D15+D19+D23+D27</f>
        <v>2.5047000000000001</v>
      </c>
      <c r="E31" s="9">
        <f t="shared" ref="E31" si="21">E3+E11+E15+E19+E23+E27</f>
        <v>2.4060000000000001</v>
      </c>
      <c r="F31" s="9"/>
      <c r="G31" s="9">
        <f>G3+G11+G15+G19+G27</f>
        <v>2.14</v>
      </c>
    </row>
    <row r="32" spans="1:7" x14ac:dyDescent="0.25">
      <c r="A32" s="4"/>
      <c r="B32" s="4"/>
      <c r="C32" s="3" t="s">
        <v>166</v>
      </c>
      <c r="D32" s="8">
        <f>IF(D31&gt;0,D30/D31,"")</f>
        <v>13.925819459416298</v>
      </c>
      <c r="E32" s="8">
        <f t="shared" ref="E32:G32" si="22">IF(E31&gt;0,E30/E31,"")</f>
        <v>13.514962593516207</v>
      </c>
      <c r="F32" s="8"/>
      <c r="G32" s="8">
        <f t="shared" si="22"/>
        <v>16.822429906542055</v>
      </c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 t="s">
        <v>82</v>
      </c>
      <c r="B34" s="5" t="s">
        <v>53</v>
      </c>
      <c r="C34" s="4" t="s">
        <v>165</v>
      </c>
      <c r="D34" s="6">
        <f>SUMIFS(Source1718[TotalFTES],Source1718[TermDesc],D$1,Source1718[Department],$A34,Source1718[Center],$B34)</f>
        <v>101.6</v>
      </c>
      <c r="E34" s="6">
        <f>SUMIFS(Source1718[TotalFTES],Source1718[TermDesc],E$1,Source1718[Department],$A34,Source1718[Center],$B34)</f>
        <v>78.314000000000021</v>
      </c>
      <c r="F34" s="6"/>
      <c r="G34" s="6">
        <v>100</v>
      </c>
    </row>
    <row r="35" spans="1:7" x14ac:dyDescent="0.25">
      <c r="A35" s="4"/>
      <c r="B35" s="4"/>
      <c r="C35" s="4" t="s">
        <v>31</v>
      </c>
      <c r="D35" s="7">
        <f>SUMIFS(Source1718[FTEF],Source1718[TermDesc],D$1,Source1718[Department],$A34,Source1718[Center],$B34)</f>
        <v>4.248400000000002</v>
      </c>
      <c r="E35" s="7">
        <f>SUMIFS(Source1718[FTEF],Source1718[TermDesc],E$1,Source1718[Department],$A34,Source1718[Center],$B34)</f>
        <v>4.0484000000000027</v>
      </c>
      <c r="F35" s="7"/>
      <c r="G35" s="7">
        <v>4</v>
      </c>
    </row>
    <row r="36" spans="1:7" x14ac:dyDescent="0.25">
      <c r="A36" s="4"/>
      <c r="B36" s="4"/>
      <c r="C36" s="4" t="s">
        <v>166</v>
      </c>
      <c r="D36" s="6">
        <f>IF(D35&gt;0,D34/D35,"")</f>
        <v>23.914885603992079</v>
      </c>
      <c r="E36" s="6">
        <f t="shared" ref="E36" si="23">IF(E35&gt;0,E34/E35,"")</f>
        <v>19.344432368343043</v>
      </c>
      <c r="F36" s="6" t="str">
        <f t="shared" ref="F36" si="24">IF(F35&gt;0,F34/F35,"")</f>
        <v/>
      </c>
      <c r="G36" s="6">
        <f t="shared" ref="G36" si="25">IF(G35&gt;0,G34/G35,"")</f>
        <v>25</v>
      </c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4" t="s">
        <v>82</v>
      </c>
      <c r="B38" s="5" t="s">
        <v>49</v>
      </c>
      <c r="C38" s="4" t="s">
        <v>165</v>
      </c>
      <c r="D38" s="6">
        <f>SUMIFS(Source1718[TotalFTES],Source1718[TermDesc],D$1,Source1718[Department],$A38,Source1718[Center],$B38)</f>
        <v>28.003</v>
      </c>
      <c r="E38" s="6">
        <f>SUMIFS(Source1718[TotalFTES],Source1718[TermDesc],E$1,Source1718[Department],$A38,Source1718[Center],$B38)</f>
        <v>26.099999999999998</v>
      </c>
      <c r="F38" s="6"/>
      <c r="G38" s="6">
        <v>27</v>
      </c>
    </row>
    <row r="39" spans="1:7" x14ac:dyDescent="0.25">
      <c r="A39" s="4"/>
      <c r="B39" s="4"/>
      <c r="C39" s="4" t="s">
        <v>31</v>
      </c>
      <c r="D39" s="7">
        <f>SUMIFS(Source1718[FTEF],Source1718[TermDesc],D$1,Source1718[Department],$A38,Source1718[Center],$B38)</f>
        <v>1.6500000000000004</v>
      </c>
      <c r="E39" s="7">
        <f>SUMIFS(Source1718[FTEF],Source1718[TermDesc],E$1,Source1718[Department],$A38,Source1718[Center],$B38)</f>
        <v>1.7000000000000004</v>
      </c>
      <c r="F39" s="7"/>
      <c r="G39" s="7">
        <v>1.6</v>
      </c>
    </row>
    <row r="40" spans="1:7" x14ac:dyDescent="0.25">
      <c r="A40" s="4"/>
      <c r="B40" s="4"/>
      <c r="C40" s="4" t="s">
        <v>166</v>
      </c>
      <c r="D40" s="6">
        <f>IF(D39&gt;0,D38/D39,"")</f>
        <v>16.971515151515149</v>
      </c>
      <c r="E40" s="6">
        <f t="shared" ref="E40" si="26">IF(E39&gt;0,E38/E39,"")</f>
        <v>15.352941176470583</v>
      </c>
      <c r="F40" s="6" t="str">
        <f t="shared" ref="F40" si="27">IF(F39&gt;0,F38/F39,"")</f>
        <v/>
      </c>
      <c r="G40" s="6">
        <f t="shared" ref="G40" si="28">IF(G39&gt;0,G38/G39,"")</f>
        <v>16.875</v>
      </c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 t="s">
        <v>82</v>
      </c>
      <c r="B42" s="5" t="s">
        <v>85</v>
      </c>
      <c r="C42" s="4" t="s">
        <v>165</v>
      </c>
      <c r="D42" s="6">
        <f>SUMIFS(Source1718[TotalFTES],Source1718[TermDesc],D$1,Source1718[Department],$A42,Source1718[Center],$B42)</f>
        <v>17.366999999999997</v>
      </c>
      <c r="E42" s="6">
        <f>SUMIFS(Source1718[TotalFTES],Source1718[TermDesc],E$1,Source1718[Department],$A42,Source1718[Center],$B42)</f>
        <v>13.061999999999998</v>
      </c>
      <c r="F42" s="6"/>
      <c r="G42" s="6">
        <v>15</v>
      </c>
    </row>
    <row r="43" spans="1:7" x14ac:dyDescent="0.25">
      <c r="A43" s="4"/>
      <c r="B43" s="4"/>
      <c r="C43" s="4" t="s">
        <v>31</v>
      </c>
      <c r="D43" s="7">
        <f>SUMIFS(Source1718[FTEF],Source1718[TermDesc],D$1,Source1718[Department],$A42,Source1718[Center],$B42)</f>
        <v>0.99999999999999989</v>
      </c>
      <c r="E43" s="7">
        <f>SUMIFS(Source1718[FTEF],Source1718[TermDesc],E$1,Source1718[Department],$A42,Source1718[Center],$B42)</f>
        <v>0.89999999999999991</v>
      </c>
      <c r="F43" s="7"/>
      <c r="G43" s="7">
        <v>0.8</v>
      </c>
    </row>
    <row r="44" spans="1:7" x14ac:dyDescent="0.25">
      <c r="A44" s="4"/>
      <c r="B44" s="4"/>
      <c r="C44" s="4" t="s">
        <v>166</v>
      </c>
      <c r="D44" s="6">
        <f>IF(D43&gt;0,D42/D43,"")</f>
        <v>17.367000000000001</v>
      </c>
      <c r="E44" s="6">
        <f t="shared" ref="E44" si="29">IF(E43&gt;0,E42/E43,"")</f>
        <v>14.513333333333332</v>
      </c>
      <c r="F44" s="6" t="str">
        <f t="shared" ref="F44" si="30">IF(F43&gt;0,F42/F43,"")</f>
        <v/>
      </c>
      <c r="G44" s="6">
        <f t="shared" ref="G44" si="31">IF(G43&gt;0,G42/G43,"")</f>
        <v>18.75</v>
      </c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4" t="s">
        <v>82</v>
      </c>
      <c r="B46" s="5" t="s">
        <v>100</v>
      </c>
      <c r="C46" s="4" t="s">
        <v>165</v>
      </c>
      <c r="D46" s="6">
        <f>SUMIFS(Source1718[TotalFTES],Source1718[TermDesc],D$1,Source1718[Department],$A46,Source1718[Center],$B46)</f>
        <v>0.72</v>
      </c>
      <c r="E46" s="6">
        <f>SUMIFS(Source1718[TotalFTES],Source1718[TermDesc],E$1,Source1718[Department],$A46,Source1718[Center],$B46)</f>
        <v>0.82299999999999995</v>
      </c>
      <c r="F46" s="6"/>
      <c r="G46" s="6">
        <v>0</v>
      </c>
    </row>
    <row r="47" spans="1:7" x14ac:dyDescent="0.25">
      <c r="A47" s="4"/>
      <c r="B47" s="4"/>
      <c r="C47" s="4" t="s">
        <v>31</v>
      </c>
      <c r="D47" s="7">
        <f>SUMIFS(Source1718[FTEF],Source1718[TermDesc],D$1,Source1718[Department],$A46,Source1718[Center],$B46)</f>
        <v>0.19550000000000001</v>
      </c>
      <c r="E47" s="7">
        <f>SUMIFS(Source1718[FTEF],Source1718[TermDesc],E$1,Source1718[Department],$A46,Source1718[Center],$B46)</f>
        <v>0.30000000000000004</v>
      </c>
      <c r="F47" s="7"/>
      <c r="G47" s="7">
        <v>0</v>
      </c>
    </row>
    <row r="48" spans="1:7" x14ac:dyDescent="0.25">
      <c r="A48" s="4"/>
      <c r="B48" s="4"/>
      <c r="C48" s="4" t="s">
        <v>166</v>
      </c>
      <c r="D48" s="6">
        <f>IF(D47&gt;0,D46/D47,"")</f>
        <v>3.6828644501278771</v>
      </c>
      <c r="E48" s="6">
        <f t="shared" ref="E48" si="32">IF(E47&gt;0,E46/E47,"")</f>
        <v>2.7433333333333327</v>
      </c>
      <c r="F48" s="6" t="str">
        <f t="shared" ref="F48" si="33">IF(F47&gt;0,F46/F47,"")</f>
        <v/>
      </c>
      <c r="G48" s="6" t="str">
        <f t="shared" ref="G48" si="34">IF(G47&gt;0,G46/G47,"")</f>
        <v/>
      </c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 t="s">
        <v>82</v>
      </c>
      <c r="B50" s="5" t="s">
        <v>46</v>
      </c>
      <c r="C50" s="4" t="s">
        <v>165</v>
      </c>
      <c r="D50" s="6">
        <f>SUMIFS(Source1718[TotalFTES],Source1718[TermDesc],D$1,Source1718[Department],$A50,Source1718[Center],$B50)</f>
        <v>17.443999999999996</v>
      </c>
      <c r="E50" s="6">
        <f>SUMIFS(Source1718[TotalFTES],Source1718[TermDesc],E$1,Source1718[Department],$A50,Source1718[Center],$B50)</f>
        <v>15.737</v>
      </c>
      <c r="F50" s="6"/>
      <c r="G50" s="6">
        <v>15.5</v>
      </c>
    </row>
    <row r="51" spans="1:7" x14ac:dyDescent="0.25">
      <c r="A51" s="4"/>
      <c r="B51" s="4"/>
      <c r="C51" s="4" t="s">
        <v>31</v>
      </c>
      <c r="D51" s="7">
        <f>SUMIFS(Source1718[FTEF],Source1718[TermDesc],D$1,Source1718[Department],$A50,Source1718[Center],$B50)</f>
        <v>1.2</v>
      </c>
      <c r="E51" s="7">
        <f>SUMIFS(Source1718[FTEF],Source1718[TermDesc],E$1,Source1718[Department],$A50,Source1718[Center],$B50)</f>
        <v>0.89999999999999991</v>
      </c>
      <c r="F51" s="7"/>
      <c r="G51" s="7">
        <v>0.8</v>
      </c>
    </row>
    <row r="52" spans="1:7" x14ac:dyDescent="0.25">
      <c r="A52" s="4"/>
      <c r="B52" s="4"/>
      <c r="C52" s="4" t="s">
        <v>166</v>
      </c>
      <c r="D52" s="6">
        <f>IF(D51&gt;0,D50/D51,"")</f>
        <v>14.536666666666664</v>
      </c>
      <c r="E52" s="6">
        <f t="shared" ref="E52" si="35">IF(E51&gt;0,E50/E51,"")</f>
        <v>17.485555555555557</v>
      </c>
      <c r="F52" s="6" t="str">
        <f t="shared" ref="F52" si="36">IF(F51&gt;0,F50/F51,"")</f>
        <v/>
      </c>
      <c r="G52" s="6">
        <f t="shared" ref="G52" si="37">IF(G51&gt;0,G50/G51,"")</f>
        <v>19.375</v>
      </c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 t="s">
        <v>82</v>
      </c>
      <c r="B54" s="5" t="s">
        <v>59</v>
      </c>
      <c r="C54" s="4" t="s">
        <v>165</v>
      </c>
      <c r="D54" s="6">
        <f>SUMIFS(Source1718[TotalFTES],Source1718[TermDesc],D$1,Source1718[Department],$A54,Source1718[Center],$B54)</f>
        <v>37.063000000000002</v>
      </c>
      <c r="E54" s="6">
        <f>SUMIFS(Source1718[TotalFTES],Source1718[TermDesc],E$1,Source1718[Department],$A54,Source1718[Center],$B54)</f>
        <v>33.103000000000002</v>
      </c>
      <c r="F54" s="6"/>
      <c r="G54" s="6">
        <v>36</v>
      </c>
    </row>
    <row r="55" spans="1:7" x14ac:dyDescent="0.25">
      <c r="A55" s="4"/>
      <c r="B55" s="4"/>
      <c r="C55" s="4" t="s">
        <v>31</v>
      </c>
      <c r="D55" s="7">
        <f>SUMIFS(Source1718[FTEF],Source1718[TermDesc],D$1,Source1718[Department],$A54,Source1718[Center],$B54)</f>
        <v>2.2327999999999997</v>
      </c>
      <c r="E55" s="7">
        <f>SUMIFS(Source1718[FTEF],Source1718[TermDesc],E$1,Source1718[Department],$A54,Source1718[Center],$B54)</f>
        <v>2.5499999999999994</v>
      </c>
      <c r="F55" s="7"/>
      <c r="G55" s="7">
        <v>2.4</v>
      </c>
    </row>
    <row r="56" spans="1:7" x14ac:dyDescent="0.25">
      <c r="A56" s="4"/>
      <c r="B56" s="4"/>
      <c r="C56" s="4" t="s">
        <v>166</v>
      </c>
      <c r="D56" s="6">
        <f>IF(D55&gt;0,D54/D55,"")</f>
        <v>16.59933715514153</v>
      </c>
      <c r="E56" s="6">
        <f t="shared" ref="E56" si="38">IF(E55&gt;0,E54/E55,"")</f>
        <v>12.981568627450985</v>
      </c>
      <c r="F56" s="6" t="str">
        <f t="shared" ref="F56" si="39">IF(F55&gt;0,F54/F55,"")</f>
        <v/>
      </c>
      <c r="G56" s="6">
        <f t="shared" ref="G56" si="40">IF(G55&gt;0,G54/G55,"")</f>
        <v>15</v>
      </c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 t="s">
        <v>82</v>
      </c>
      <c r="B58" s="5" t="s">
        <v>37</v>
      </c>
      <c r="C58" s="4" t="s">
        <v>165</v>
      </c>
      <c r="D58" s="6">
        <f>SUMIFS(Source1718[TotalFTES],Source1718[TermDesc],D$1,Source1718[Department],$A58,Source1718[Center],$B58)</f>
        <v>8.8539999999999992</v>
      </c>
      <c r="E58" s="6">
        <f>SUMIFS(Source1718[TotalFTES],Source1718[TermDesc],E$1,Source1718[Department],$A58,Source1718[Center],$B58)</f>
        <v>11.901</v>
      </c>
      <c r="F58" s="6"/>
      <c r="G58" s="6">
        <v>17</v>
      </c>
    </row>
    <row r="59" spans="1:7" x14ac:dyDescent="0.25">
      <c r="A59" s="4"/>
      <c r="B59" s="4"/>
      <c r="C59" s="4" t="s">
        <v>31</v>
      </c>
      <c r="D59" s="7">
        <f>SUMIFS(Source1718[FTEF],Source1718[TermDesc],D$1,Source1718[Department],$A58,Source1718[Center],$B58)</f>
        <v>0.4</v>
      </c>
      <c r="E59" s="7">
        <f>SUMIFS(Source1718[FTEF],Source1718[TermDesc],E$1,Source1718[Department],$A58,Source1718[Center],$B58)</f>
        <v>0.6</v>
      </c>
      <c r="F59" s="7"/>
      <c r="G59" s="7">
        <v>1</v>
      </c>
    </row>
    <row r="60" spans="1:7" x14ac:dyDescent="0.25">
      <c r="A60" s="4"/>
      <c r="B60" s="4"/>
      <c r="C60" s="4" t="s">
        <v>166</v>
      </c>
      <c r="D60" s="6">
        <f>IF(D59&gt;0,D58/D59,"")</f>
        <v>22.134999999999998</v>
      </c>
      <c r="E60" s="6">
        <f t="shared" ref="E60" si="41">IF(E59&gt;0,E58/E59,"")</f>
        <v>19.835000000000001</v>
      </c>
      <c r="F60" s="6" t="str">
        <f t="shared" ref="F60" si="42">IF(F59&gt;0,F58/F59,"")</f>
        <v/>
      </c>
      <c r="G60" s="6">
        <f t="shared" ref="G60" si="43">IF(G59&gt;0,G58/G59,"")</f>
        <v>17</v>
      </c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 t="s">
        <v>82</v>
      </c>
      <c r="B62" s="5" t="s">
        <v>90</v>
      </c>
      <c r="C62" s="4" t="s">
        <v>165</v>
      </c>
      <c r="D62" s="6">
        <f>SUMIFS(Source1718[TotalFTES],Source1718[TermDesc],D$1,Source1718[Department],$A62,Source1718[Center],$B62)</f>
        <v>0</v>
      </c>
      <c r="E62" s="6">
        <f>SUMIFS(Source1718[TotalFTES],Source1718[TermDesc],E$1,Source1718[Department],$A62,Source1718[Center],$B62)</f>
        <v>0</v>
      </c>
      <c r="F62" s="6"/>
      <c r="G62" s="6">
        <v>0</v>
      </c>
    </row>
    <row r="63" spans="1:7" x14ac:dyDescent="0.25">
      <c r="A63" s="4"/>
      <c r="B63" s="4"/>
      <c r="C63" s="4" t="s">
        <v>31</v>
      </c>
      <c r="D63" s="7">
        <f>SUMIFS(Source1718[FTEF],Source1718[TermDesc],D$1,Source1718[Department],$A62,Source1718[Center],$B62)</f>
        <v>0</v>
      </c>
      <c r="E63" s="7">
        <f>SUMIFS(Source1718[FTEF],Source1718[TermDesc],E$1,Source1718[Department],$A62,Source1718[Center],$B62)</f>
        <v>0</v>
      </c>
      <c r="F63" s="7"/>
      <c r="G63" s="7">
        <v>0</v>
      </c>
    </row>
    <row r="64" spans="1:7" x14ac:dyDescent="0.25">
      <c r="A64" s="4"/>
      <c r="B64" s="4"/>
      <c r="C64" s="4" t="s">
        <v>166</v>
      </c>
      <c r="D64" s="6" t="str">
        <f>IF(D63&gt;0,D62/D63,"")</f>
        <v/>
      </c>
      <c r="E64" s="6" t="str">
        <f t="shared" ref="E64" si="44">IF(E63&gt;0,E62/E63,"")</f>
        <v/>
      </c>
      <c r="F64" s="6" t="str">
        <f t="shared" ref="F64" si="45">IF(F63&gt;0,F62/F63,"")</f>
        <v/>
      </c>
      <c r="G64" s="6" t="str">
        <f t="shared" ref="G64" si="46">IF(G63&gt;0,G62/G63,"")</f>
        <v/>
      </c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3" t="s">
        <v>82</v>
      </c>
      <c r="B66" s="10" t="s">
        <v>167</v>
      </c>
      <c r="C66" s="3" t="s">
        <v>330</v>
      </c>
      <c r="D66" s="8">
        <f>D34+D38+D42+D46+D50+D54+D58+D62</f>
        <v>211.05099999999999</v>
      </c>
      <c r="E66" s="8">
        <f t="shared" ref="E66" si="47">E34+E38+E42+E46+E50+E54+E58+E62</f>
        <v>179.04000000000002</v>
      </c>
      <c r="F66" s="8"/>
      <c r="G66" s="8">
        <f t="shared" ref="G66" si="48">G34+G38+G42+G46+G50+G54+G58+G62</f>
        <v>210.5</v>
      </c>
    </row>
    <row r="67" spans="1:7" x14ac:dyDescent="0.25">
      <c r="A67" s="3"/>
      <c r="B67" s="3"/>
      <c r="C67" s="3" t="s">
        <v>331</v>
      </c>
      <c r="D67" s="9">
        <f>D35+D39+D43+D47+D51+D55+D59+D63</f>
        <v>10.926700000000002</v>
      </c>
      <c r="E67" s="9">
        <f t="shared" ref="E67" si="49">E35+E39+E43+E47+E51+E55+E59+E63</f>
        <v>10.9984</v>
      </c>
      <c r="F67" s="9"/>
      <c r="G67" s="9">
        <f t="shared" ref="G67" si="50">G35+G39+G43+G47+G51+G55+G59+G63</f>
        <v>10.6</v>
      </c>
    </row>
    <row r="68" spans="1:7" x14ac:dyDescent="0.25">
      <c r="A68" s="3"/>
      <c r="B68" s="3"/>
      <c r="C68" s="3" t="s">
        <v>166</v>
      </c>
      <c r="D68" s="8">
        <f>IF(D67&gt;0,D66/D67,"")</f>
        <v>19.315163773142846</v>
      </c>
      <c r="E68" s="8">
        <f t="shared" ref="E68" si="51">IF(E67&gt;0,E66/E67,"")</f>
        <v>16.278731451847545</v>
      </c>
      <c r="F68" s="8"/>
      <c r="G68" s="8">
        <f t="shared" ref="G68" si="52">IF(G67&gt;0,G66/G67,"")</f>
        <v>19.858490566037737</v>
      </c>
    </row>
    <row r="69" spans="1:7" x14ac:dyDescent="0.25">
      <c r="A69" s="4"/>
      <c r="B69" s="4"/>
      <c r="C69" s="4"/>
      <c r="D69" s="4"/>
      <c r="E69" s="4"/>
      <c r="F69" s="4"/>
      <c r="G69" s="4"/>
    </row>
    <row r="70" spans="1:7" x14ac:dyDescent="0.25">
      <c r="A70" s="4" t="s">
        <v>101</v>
      </c>
      <c r="B70" s="5" t="s">
        <v>85</v>
      </c>
      <c r="C70" s="4" t="s">
        <v>165</v>
      </c>
      <c r="D70" s="6">
        <f>SUMIFS(Source1718[TotalFTES],Source1718[TermDesc],D$1,Source1718[Department],$A70,Source1718[Center],$B70)</f>
        <v>217.30899999999994</v>
      </c>
      <c r="E70" s="6">
        <f>SUMIFS(Source1718[TotalFTES],Source1718[TermDesc],E$1,Source1718[Department],$A70,Source1718[Center],$B70)</f>
        <v>76.811999999999998</v>
      </c>
      <c r="F70" s="6"/>
      <c r="G70" s="6">
        <v>77</v>
      </c>
    </row>
    <row r="71" spans="1:7" x14ac:dyDescent="0.25">
      <c r="A71" s="4"/>
      <c r="B71" s="4"/>
      <c r="C71" s="4" t="s">
        <v>31</v>
      </c>
      <c r="D71" s="7">
        <f>SUMIFS(Source1718[FTEF],Source1718[TermDesc],D$1,Source1718[Department],$A70,Source1718[Center],$B70)</f>
        <v>12.999999999999986</v>
      </c>
      <c r="E71" s="7">
        <f>SUMIFS(Source1718[FTEF],Source1718[TermDesc],E$1,Source1718[Department],$A70,Source1718[Center],$B70)</f>
        <v>4.2000000000000011</v>
      </c>
      <c r="F71" s="7"/>
      <c r="G71" s="7">
        <v>4</v>
      </c>
    </row>
    <row r="72" spans="1:7" x14ac:dyDescent="0.25">
      <c r="A72" s="4"/>
      <c r="B72" s="4"/>
      <c r="C72" s="4" t="s">
        <v>166</v>
      </c>
      <c r="D72" s="6">
        <f>IF(D71&gt;0,D70/D71,"")</f>
        <v>16.716076923076937</v>
      </c>
      <c r="E72" s="6">
        <f t="shared" ref="E72" si="53">IF(E71&gt;0,E70/E71,"")</f>
        <v>18.288571428571423</v>
      </c>
      <c r="F72" s="6" t="str">
        <f t="shared" ref="F72" si="54">IF(F71&gt;0,F70/F71,"")</f>
        <v/>
      </c>
      <c r="G72" s="6">
        <f t="shared" ref="G72" si="55">IF(G71&gt;0,G70/G71,"")</f>
        <v>19.25</v>
      </c>
    </row>
    <row r="73" spans="1:7" x14ac:dyDescent="0.25">
      <c r="A73" s="4"/>
      <c r="B73" s="4"/>
      <c r="C73" s="4"/>
      <c r="D73" s="4"/>
      <c r="E73" s="4"/>
      <c r="F73" s="4"/>
      <c r="G73" s="4"/>
    </row>
    <row r="74" spans="1:7" x14ac:dyDescent="0.25">
      <c r="A74" s="4" t="s">
        <v>101</v>
      </c>
      <c r="B74" s="5" t="s">
        <v>100</v>
      </c>
      <c r="C74" s="4" t="s">
        <v>165</v>
      </c>
      <c r="D74" s="6">
        <f>SUMIFS(Source1718[TotalFTES],Source1718[TermDesc],D$1,Source1718[Department],$A74,Source1718[Center],$B74)</f>
        <v>0</v>
      </c>
      <c r="E74" s="6">
        <f>SUMIFS(Source1718[TotalFTES],Source1718[TermDesc],E$1,Source1718[Department],$A74,Source1718[Center],$B74)</f>
        <v>1.26</v>
      </c>
      <c r="F74" s="6"/>
      <c r="G74" s="6">
        <v>2</v>
      </c>
    </row>
    <row r="75" spans="1:7" x14ac:dyDescent="0.25">
      <c r="A75" s="4"/>
      <c r="B75" s="4"/>
      <c r="C75" s="4" t="s">
        <v>31</v>
      </c>
      <c r="D75" s="7">
        <f>SUMIFS(Source1718[FTEF],Source1718[TermDesc],D$1,Source1718[Department],$A74,Source1718[Center],$B74)</f>
        <v>7.3200000000000001E-2</v>
      </c>
      <c r="E75" s="7">
        <f>SUMIFS(Source1718[FTEF],Source1718[TermDesc],E$1,Source1718[Department],$A74,Source1718[Center],$B74)</f>
        <v>0.20519999999999999</v>
      </c>
      <c r="F75" s="7"/>
      <c r="G75" s="7">
        <v>0.12</v>
      </c>
    </row>
    <row r="76" spans="1:7" x14ac:dyDescent="0.25">
      <c r="A76" s="4"/>
      <c r="B76" s="4"/>
      <c r="C76" s="4" t="s">
        <v>166</v>
      </c>
      <c r="D76" s="6">
        <f>IF(D75&gt;0,D74/D75,"")</f>
        <v>0</v>
      </c>
      <c r="E76" s="6">
        <f t="shared" ref="E76" si="56">IF(E75&gt;0,E74/E75,"")</f>
        <v>6.1403508771929829</v>
      </c>
      <c r="F76" s="6" t="str">
        <f t="shared" ref="F76" si="57">IF(F75&gt;0,F74/F75,"")</f>
        <v/>
      </c>
      <c r="G76" s="6">
        <f t="shared" ref="G76" si="58">IF(G75&gt;0,G74/G75,"")</f>
        <v>16.666666666666668</v>
      </c>
    </row>
    <row r="77" spans="1:7" x14ac:dyDescent="0.25">
      <c r="A77" s="4"/>
      <c r="B77" s="4"/>
      <c r="C77" s="4"/>
      <c r="D77" s="4"/>
      <c r="E77" s="4"/>
      <c r="F77" s="4"/>
      <c r="G77" s="4"/>
    </row>
    <row r="78" spans="1:7" x14ac:dyDescent="0.25">
      <c r="A78" s="4" t="s">
        <v>101</v>
      </c>
      <c r="B78" s="5" t="s">
        <v>46</v>
      </c>
      <c r="C78" s="4" t="s">
        <v>165</v>
      </c>
      <c r="D78" s="6">
        <f>SUMIFS(Source1718[TotalFTES],Source1718[TermDesc],D$1,Source1718[Department],$A78,Source1718[Center],$B78)</f>
        <v>3.923</v>
      </c>
      <c r="E78" s="6">
        <f>SUMIFS(Source1718[TotalFTES],Source1718[TermDesc],E$1,Source1718[Department],$A78,Source1718[Center],$B78)</f>
        <v>0</v>
      </c>
      <c r="F78" s="6"/>
      <c r="G78" s="6">
        <v>0</v>
      </c>
    </row>
    <row r="79" spans="1:7" x14ac:dyDescent="0.25">
      <c r="A79" s="4"/>
      <c r="B79" s="4"/>
      <c r="C79" s="4" t="s">
        <v>31</v>
      </c>
      <c r="D79" s="7">
        <f>SUMIFS(Source1718[FTEF],Source1718[TermDesc],D$1,Source1718[Department],$A78,Source1718[Center],$B78)</f>
        <v>0.4</v>
      </c>
      <c r="E79" s="7">
        <f>SUMIFS(Source1718[FTEF],Source1718[TermDesc],E$1,Source1718[Department],$A78,Source1718[Center],$B78)</f>
        <v>0</v>
      </c>
      <c r="F79" s="7"/>
      <c r="G79" s="7">
        <v>0</v>
      </c>
    </row>
    <row r="80" spans="1:7" x14ac:dyDescent="0.25">
      <c r="A80" s="4"/>
      <c r="B80" s="4"/>
      <c r="C80" s="4" t="s">
        <v>166</v>
      </c>
      <c r="D80" s="6">
        <f>IF(D79&gt;0,D78/D79,"")</f>
        <v>9.8074999999999992</v>
      </c>
      <c r="E80" s="6" t="str">
        <f t="shared" ref="E80" si="59">IF(E79&gt;0,E78/E79,"")</f>
        <v/>
      </c>
      <c r="F80" s="6" t="str">
        <f t="shared" ref="F80" si="60">IF(F79&gt;0,F78/F79,"")</f>
        <v/>
      </c>
      <c r="G80" s="6" t="str">
        <f t="shared" ref="G80" si="61">IF(G79&gt;0,G78/G79,"")</f>
        <v/>
      </c>
    </row>
    <row r="81" spans="1:7" x14ac:dyDescent="0.25">
      <c r="A81" s="4"/>
      <c r="B81" s="4"/>
      <c r="C81" s="4"/>
      <c r="D81" s="4"/>
      <c r="E81" s="4"/>
      <c r="F81" s="4"/>
      <c r="G81" s="4"/>
    </row>
    <row r="82" spans="1:7" x14ac:dyDescent="0.25">
      <c r="A82" s="4" t="s">
        <v>101</v>
      </c>
      <c r="B82" s="5" t="s">
        <v>59</v>
      </c>
      <c r="C82" s="4" t="s">
        <v>165</v>
      </c>
      <c r="D82" s="6">
        <f>SUMIFS(Source1718[TotalFTES],Source1718[TermDesc],D$1,Source1718[Department],$A82,Source1718[Center],$B82)</f>
        <v>76.263000000000005</v>
      </c>
      <c r="E82" s="6">
        <f>SUMIFS(Source1718[TotalFTES],Source1718[TermDesc],E$1,Source1718[Department],$A82,Source1718[Center],$B82)</f>
        <v>184.423</v>
      </c>
      <c r="F82" s="6"/>
      <c r="G82" s="6">
        <v>224.2</v>
      </c>
    </row>
    <row r="83" spans="1:7" x14ac:dyDescent="0.25">
      <c r="A83" s="4"/>
      <c r="B83" s="4"/>
      <c r="C83" s="4" t="s">
        <v>31</v>
      </c>
      <c r="D83" s="7">
        <f>SUMIFS(Source1718[FTEF],Source1718[TermDesc],D$1,Source1718[Department],$A82,Source1718[Center],$B82)</f>
        <v>4.6000000000000014</v>
      </c>
      <c r="E83" s="7">
        <f>SUMIFS(Source1718[FTEF],Source1718[TermDesc],E$1,Source1718[Department],$A82,Source1718[Center],$B82)</f>
        <v>14.59999999999998</v>
      </c>
      <c r="F83" s="7"/>
      <c r="G83" s="7">
        <v>14.6</v>
      </c>
    </row>
    <row r="84" spans="1:7" x14ac:dyDescent="0.25">
      <c r="A84" s="4"/>
      <c r="B84" s="4"/>
      <c r="C84" s="4" t="s">
        <v>166</v>
      </c>
      <c r="D84" s="6">
        <f>IF(D83&gt;0,D82/D83,"")</f>
        <v>16.578913043478256</v>
      </c>
      <c r="E84" s="6">
        <f t="shared" ref="E84" si="62">IF(E83&gt;0,E82/E83,"")</f>
        <v>12.63171232876714</v>
      </c>
      <c r="F84" s="6" t="str">
        <f t="shared" ref="F84" si="63">IF(F83&gt;0,F82/F83,"")</f>
        <v/>
      </c>
      <c r="G84" s="6">
        <f t="shared" ref="G84" si="64">IF(G83&gt;0,G82/G83,"")</f>
        <v>15.356164383561643</v>
      </c>
    </row>
    <row r="85" spans="1:7" x14ac:dyDescent="0.25">
      <c r="A85" s="4"/>
      <c r="B85" s="4"/>
      <c r="C85" s="4"/>
      <c r="D85" s="4"/>
      <c r="E85" s="4"/>
      <c r="F85" s="4"/>
      <c r="G85" s="4"/>
    </row>
    <row r="86" spans="1:7" x14ac:dyDescent="0.25">
      <c r="A86" s="4" t="s">
        <v>101</v>
      </c>
      <c r="B86" s="5" t="s">
        <v>90</v>
      </c>
      <c r="C86" s="4" t="s">
        <v>165</v>
      </c>
      <c r="D86" s="6">
        <f>SUMIFS(Source1718[TotalFTES],Source1718[TermDesc],D$1,Source1718[Department],$A86,Source1718[Center],$B86)</f>
        <v>0</v>
      </c>
      <c r="E86" s="6">
        <f>SUMIFS(Source1718[TotalFTES],Source1718[TermDesc],E$1,Source1718[Department],$A86,Source1718[Center],$B86)</f>
        <v>0</v>
      </c>
      <c r="F86" s="6"/>
      <c r="G86" s="6">
        <v>0</v>
      </c>
    </row>
    <row r="87" spans="1:7" x14ac:dyDescent="0.25">
      <c r="A87" s="4"/>
      <c r="B87" s="4"/>
      <c r="C87" s="4" t="s">
        <v>31</v>
      </c>
      <c r="D87" s="7">
        <f>SUMIFS(Source1718[FTEF],Source1718[TermDesc],D$1,Source1718[Department],$A86,Source1718[Center],$B86)</f>
        <v>0</v>
      </c>
      <c r="E87" s="7">
        <f>SUMIFS(Source1718[FTEF],Source1718[TermDesc],E$1,Source1718[Department],$A86,Source1718[Center],$B86)</f>
        <v>0</v>
      </c>
      <c r="F87" s="7"/>
      <c r="G87" s="7">
        <v>0</v>
      </c>
    </row>
    <row r="88" spans="1:7" x14ac:dyDescent="0.25">
      <c r="A88" s="4"/>
      <c r="B88" s="4"/>
      <c r="C88" s="4" t="s">
        <v>166</v>
      </c>
      <c r="D88" s="6" t="str">
        <f>IF(D87&gt;0,D86/D87,"")</f>
        <v/>
      </c>
      <c r="E88" s="6" t="str">
        <f t="shared" ref="E88" si="65">IF(E87&gt;0,E86/E87,"")</f>
        <v/>
      </c>
      <c r="F88" s="6" t="str">
        <f t="shared" ref="F88" si="66">IF(F87&gt;0,F86/F87,"")</f>
        <v/>
      </c>
      <c r="G88" s="6" t="str">
        <f t="shared" ref="G88" si="67">IF(G87&gt;0,G86/G87,"")</f>
        <v/>
      </c>
    </row>
    <row r="89" spans="1:7" x14ac:dyDescent="0.25">
      <c r="A89" s="4"/>
      <c r="B89" s="4"/>
      <c r="C89" s="4"/>
      <c r="D89" s="4"/>
      <c r="E89" s="4"/>
      <c r="F89" s="4"/>
      <c r="G89" s="4"/>
    </row>
    <row r="90" spans="1:7" x14ac:dyDescent="0.25">
      <c r="A90" s="3" t="s">
        <v>101</v>
      </c>
      <c r="B90" s="3" t="s">
        <v>167</v>
      </c>
      <c r="C90" s="3" t="s">
        <v>330</v>
      </c>
      <c r="D90" s="8">
        <f>D70+D74+D78+D82+D86</f>
        <v>297.49499999999995</v>
      </c>
      <c r="E90" s="8">
        <f t="shared" ref="E90" si="68">E70+E74+E78+E82+E86</f>
        <v>262.495</v>
      </c>
      <c r="F90" s="8"/>
      <c r="G90" s="8">
        <v>357</v>
      </c>
    </row>
    <row r="91" spans="1:7" x14ac:dyDescent="0.25">
      <c r="A91" s="3"/>
      <c r="B91" s="3"/>
      <c r="C91" s="3" t="s">
        <v>331</v>
      </c>
      <c r="D91" s="9">
        <f>D71+D75+D79+D83+D87</f>
        <v>18.073199999999986</v>
      </c>
      <c r="E91" s="9">
        <f t="shared" ref="E91" si="69">E71+E75+E79+E83+E87</f>
        <v>19.005199999999981</v>
      </c>
      <c r="F91" s="9"/>
      <c r="G91" s="9">
        <v>22</v>
      </c>
    </row>
    <row r="92" spans="1:7" x14ac:dyDescent="0.25">
      <c r="A92" s="3"/>
      <c r="B92" s="3"/>
      <c r="C92" s="3" t="s">
        <v>166</v>
      </c>
      <c r="D92" s="8">
        <f>D90/D91</f>
        <v>16.460560387756466</v>
      </c>
      <c r="E92" s="8">
        <f t="shared" ref="E92:G92" si="70">E90/E91</f>
        <v>13.811746258918626</v>
      </c>
      <c r="F92" s="8"/>
      <c r="G92" s="8">
        <f t="shared" si="70"/>
        <v>16.227272727272727</v>
      </c>
    </row>
    <row r="93" spans="1:7" x14ac:dyDescent="0.25">
      <c r="A93" s="2"/>
    </row>
    <row r="94" spans="1:7" x14ac:dyDescent="0.25">
      <c r="A94" s="3" t="s">
        <v>572</v>
      </c>
      <c r="B94" s="4"/>
      <c r="C94" s="10" t="s">
        <v>330</v>
      </c>
      <c r="D94" s="8">
        <f>D90+D66+D30</f>
        <v>543.42599999999993</v>
      </c>
      <c r="E94" s="8">
        <f>E90+E66+E30</f>
        <v>474.05200000000002</v>
      </c>
      <c r="F94" s="4"/>
      <c r="G94" s="8">
        <f>G90+G66+G30</f>
        <v>603.5</v>
      </c>
    </row>
    <row r="95" spans="1:7" x14ac:dyDescent="0.25">
      <c r="A95" s="4"/>
      <c r="B95" s="4"/>
      <c r="C95" s="10" t="s">
        <v>331</v>
      </c>
      <c r="D95" s="8">
        <f>D91+D67+D31</f>
        <v>31.504599999999989</v>
      </c>
      <c r="E95" s="8">
        <f>E91+E67+E31</f>
        <v>32.409599999999983</v>
      </c>
      <c r="F95" s="4"/>
      <c r="G95" s="8">
        <f>G91+G67+G31</f>
        <v>34.74</v>
      </c>
    </row>
    <row r="96" spans="1:7" x14ac:dyDescent="0.25">
      <c r="A96" s="4"/>
      <c r="B96" s="4"/>
      <c r="C96" s="4"/>
      <c r="D96" s="8">
        <f>D94/D95</f>
        <v>17.249100131409385</v>
      </c>
      <c r="E96" s="8">
        <f>E94/E95</f>
        <v>14.626900671406011</v>
      </c>
      <c r="F96" s="6"/>
      <c r="G96" s="8">
        <f>G94/G95</f>
        <v>17.371905584340816</v>
      </c>
    </row>
  </sheetData>
  <phoneticPr fontId="3" type="noConversion"/>
  <pageMargins left="0.7" right="0.7" top="0.75" bottom="0.75" header="0.3" footer="0.3"/>
  <pageSetup scale="77" fitToHeight="0" orientation="portrait" r:id="rId1"/>
  <headerFooter>
    <oddHeader>&amp;C&amp;"Calibri Bold,Bold"&amp;14&amp;K000000Summer 2019 Noncredit FTEF Budgets and FTES Goals</oddHeader>
    <oddFooter>&amp;L&amp;"Calibri,Regular"&amp;K000000August 2018</oddFooter>
  </headerFooter>
  <rowBreaks count="2" manualBreakCount="2">
    <brk id="32" max="9" man="1"/>
    <brk id="6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view="pageLayout" topLeftCell="A61" zoomScaleNormal="163" workbookViewId="0">
      <selection activeCell="G76" sqref="G76"/>
    </sheetView>
  </sheetViews>
  <sheetFormatPr defaultColWidth="11" defaultRowHeight="15.75" x14ac:dyDescent="0.25"/>
  <cols>
    <col min="1" max="1" width="26.875" bestFit="1" customWidth="1"/>
    <col min="2" max="2" width="27.875" bestFit="1" customWidth="1"/>
    <col min="4" max="6" width="12.5" bestFit="1" customWidth="1"/>
    <col min="7" max="7" width="12.5" customWidth="1"/>
  </cols>
  <sheetData>
    <row r="1" spans="1:7" x14ac:dyDescent="0.25">
      <c r="A1" s="3" t="s">
        <v>2</v>
      </c>
      <c r="B1" s="3" t="s">
        <v>3</v>
      </c>
      <c r="C1" s="4"/>
      <c r="D1" s="12" t="s">
        <v>850</v>
      </c>
      <c r="E1" s="12" t="s">
        <v>851</v>
      </c>
      <c r="F1" s="12"/>
      <c r="G1" s="12" t="s">
        <v>852</v>
      </c>
    </row>
    <row r="2" spans="1:7" x14ac:dyDescent="0.25">
      <c r="A2" s="3" t="s">
        <v>40</v>
      </c>
      <c r="B2" s="13" t="s">
        <v>141</v>
      </c>
      <c r="C2" s="4" t="s">
        <v>165</v>
      </c>
      <c r="D2" s="6">
        <f>SUMIFS(Source1718[TotalFTES],Source1718[TermDesc],D$1,Source1718[Department],$B2)</f>
        <v>0</v>
      </c>
      <c r="E2" s="6">
        <f>SUMIFS(Source1718[TotalFTES],Source1718[TermDesc],E$1,Source1718[Department],$B2)</f>
        <v>0</v>
      </c>
      <c r="F2" s="6"/>
      <c r="G2" s="6">
        <v>0</v>
      </c>
    </row>
    <row r="3" spans="1:7" x14ac:dyDescent="0.25">
      <c r="A3" s="3"/>
      <c r="B3" s="3"/>
      <c r="C3" s="4" t="s">
        <v>31</v>
      </c>
      <c r="D3" s="7">
        <f>SUMIFS(Source1718[FTEF],Source1718[TermDesc],D$1,Source1718[Department],$B2)</f>
        <v>0</v>
      </c>
      <c r="E3" s="7">
        <f>SUMIFS(Source1718[FTEF],Source1718[TermDesc],E$1,Source1718[Department],$B2)</f>
        <v>0</v>
      </c>
      <c r="F3" s="7"/>
      <c r="G3" s="7">
        <v>0</v>
      </c>
    </row>
    <row r="4" spans="1:7" x14ac:dyDescent="0.25">
      <c r="A4" s="3"/>
      <c r="B4" s="3"/>
      <c r="C4" s="4" t="s">
        <v>166</v>
      </c>
      <c r="D4" s="6" t="str">
        <f>IF(D3&gt;0,D2/D3,"")</f>
        <v/>
      </c>
      <c r="E4" s="6" t="str">
        <f t="shared" ref="E4:G4" si="0">IF(E3&gt;0,E2/E3,"")</f>
        <v/>
      </c>
      <c r="F4" s="6" t="str">
        <f t="shared" si="0"/>
        <v/>
      </c>
      <c r="G4" s="6" t="str">
        <f t="shared" si="0"/>
        <v/>
      </c>
    </row>
    <row r="5" spans="1:7" x14ac:dyDescent="0.25">
      <c r="A5" s="3"/>
      <c r="B5" s="3"/>
      <c r="C5" s="4"/>
      <c r="D5" s="12"/>
      <c r="E5" s="12"/>
      <c r="F5" s="12"/>
      <c r="G5" s="12"/>
    </row>
    <row r="6" spans="1:7" x14ac:dyDescent="0.25">
      <c r="A6" s="3"/>
      <c r="B6" s="13" t="s">
        <v>177</v>
      </c>
      <c r="C6" s="4" t="s">
        <v>165</v>
      </c>
      <c r="D6" s="6">
        <f>SUMIFS(Source1718[TotalFTES],Source1718[TermDesc],D$1,Source1718[Department],$B6)</f>
        <v>0</v>
      </c>
      <c r="E6" s="6">
        <f>SUMIFS(Source1718[TotalFTES],Source1718[TermDesc],E$1,Source1718[Department],$B6)</f>
        <v>2.1709999999999998</v>
      </c>
      <c r="F6" s="6"/>
      <c r="G6" s="6">
        <v>2.4</v>
      </c>
    </row>
    <row r="7" spans="1:7" x14ac:dyDescent="0.25">
      <c r="A7" s="3"/>
      <c r="B7" s="3"/>
      <c r="C7" s="4" t="s">
        <v>31</v>
      </c>
      <c r="D7" s="7">
        <f>SUMIFS(Source1718[FTEF],Source1718[TermDesc],D$1,Source1718[Department],$B6)</f>
        <v>0</v>
      </c>
      <c r="E7" s="7">
        <f>SUMIFS(Source1718[FTEF],Source1718[TermDesc],E$1,Source1718[Department],$B6)</f>
        <v>0.16</v>
      </c>
      <c r="F7" s="7"/>
      <c r="G7" s="7">
        <v>0.16</v>
      </c>
    </row>
    <row r="8" spans="1:7" x14ac:dyDescent="0.25">
      <c r="A8" s="3"/>
      <c r="B8" s="3"/>
      <c r="C8" s="4" t="s">
        <v>166</v>
      </c>
      <c r="D8" s="6" t="str">
        <f>IF(D7&gt;0,D6/D7,"")</f>
        <v/>
      </c>
      <c r="E8" s="6">
        <f t="shared" ref="E8" si="1">IF(E7&gt;0,E6/E7,"")</f>
        <v>13.568749999999998</v>
      </c>
      <c r="F8" s="6" t="str">
        <f t="shared" ref="F8" si="2">IF(F7&gt;0,F6/F7,"")</f>
        <v/>
      </c>
      <c r="G8" s="6">
        <f t="shared" ref="G8" si="3">IF(G7&gt;0,G6/G7,"")</f>
        <v>15</v>
      </c>
    </row>
    <row r="9" spans="1:7" x14ac:dyDescent="0.25">
      <c r="A9" s="3"/>
      <c r="B9" s="3"/>
      <c r="C9" s="4"/>
      <c r="D9" s="12"/>
      <c r="E9" s="12"/>
      <c r="F9" s="12"/>
      <c r="G9" s="12"/>
    </row>
    <row r="10" spans="1:7" x14ac:dyDescent="0.25">
      <c r="A10" s="11" t="s">
        <v>143</v>
      </c>
      <c r="B10" s="4" t="s">
        <v>144</v>
      </c>
      <c r="C10" s="4" t="s">
        <v>165</v>
      </c>
      <c r="D10" s="6">
        <f>SUMIFS(Source1718[TotalFTES],Source1718[TermDesc],D$1,Source1718[Department],$B10)</f>
        <v>0</v>
      </c>
      <c r="E10" s="6">
        <f>SUMIFS(Source1718[TotalFTES],Source1718[TermDesc],E$1,Source1718[Department],$B10)</f>
        <v>0.19400000000000001</v>
      </c>
      <c r="F10" s="6"/>
      <c r="G10" s="6">
        <v>0</v>
      </c>
    </row>
    <row r="11" spans="1:7" x14ac:dyDescent="0.25">
      <c r="A11" s="4"/>
      <c r="B11" s="4"/>
      <c r="C11" s="4" t="s">
        <v>31</v>
      </c>
      <c r="D11" s="7">
        <f>SUMIFS(Source1718[FTEF],Source1718[TermDesc],D$1,Source1718[Department],$B10)</f>
        <v>0</v>
      </c>
      <c r="E11" s="7">
        <f>SUMIFS(Source1718[FTEF],Source1718[TermDesc],E$1,Source1718[Department],$B10)</f>
        <v>0.04</v>
      </c>
      <c r="F11" s="7"/>
      <c r="G11" s="7">
        <v>0</v>
      </c>
    </row>
    <row r="12" spans="1:7" x14ac:dyDescent="0.25">
      <c r="A12" s="4"/>
      <c r="B12" s="4"/>
      <c r="C12" s="4" t="s">
        <v>166</v>
      </c>
      <c r="D12" s="6" t="str">
        <f>IF(D11&gt;0,D10/D11,"")</f>
        <v/>
      </c>
      <c r="E12" s="6">
        <f t="shared" ref="E12" si="4">IF(E11&gt;0,E10/E11,"")</f>
        <v>4.8499999999999996</v>
      </c>
      <c r="F12" s="6" t="str">
        <f t="shared" ref="F12" si="5">IF(F11&gt;0,F10/F11,"")</f>
        <v/>
      </c>
      <c r="G12" s="6" t="str">
        <f t="shared" ref="G12" si="6">IF(G11&gt;0,G10/G11,"")</f>
        <v/>
      </c>
    </row>
    <row r="13" spans="1:7" x14ac:dyDescent="0.25">
      <c r="A13" s="4"/>
      <c r="B13" s="4"/>
      <c r="C13" s="4"/>
      <c r="D13" s="4"/>
      <c r="E13" s="4"/>
      <c r="F13" s="4"/>
      <c r="G13" s="4"/>
    </row>
    <row r="14" spans="1:7" x14ac:dyDescent="0.25">
      <c r="A14" s="4"/>
      <c r="B14" s="4" t="s">
        <v>180</v>
      </c>
      <c r="C14" s="4" t="s">
        <v>165</v>
      </c>
      <c r="D14" s="6">
        <f>SUMIFS(Source1718[TotalFTES],Source1718[TermDesc],D$1,Source1718[Department],$B14)</f>
        <v>0</v>
      </c>
      <c r="E14" s="6">
        <f>SUMIFS(Source1718[TotalFTES],Source1718[TermDesc],E$1,Source1718[Department],$B14)</f>
        <v>0</v>
      </c>
      <c r="F14" s="6"/>
      <c r="G14" s="6">
        <v>0</v>
      </c>
    </row>
    <row r="15" spans="1:7" x14ac:dyDescent="0.25">
      <c r="A15" s="4"/>
      <c r="B15" s="4"/>
      <c r="C15" s="4" t="s">
        <v>31</v>
      </c>
      <c r="D15" s="7">
        <f>SUMIFS(Source1718[FTEF],Source1718[TermDesc],D$1,Source1718[Department],$B14)</f>
        <v>0</v>
      </c>
      <c r="E15" s="7">
        <f>SUMIFS(Source1718[FTEF],Source1718[TermDesc],E$1,Source1718[Department],$B14)</f>
        <v>0</v>
      </c>
      <c r="F15" s="7"/>
      <c r="G15" s="7">
        <v>0</v>
      </c>
    </row>
    <row r="16" spans="1:7" x14ac:dyDescent="0.25">
      <c r="A16" s="4"/>
      <c r="B16" s="4"/>
      <c r="C16" s="4" t="s">
        <v>166</v>
      </c>
      <c r="D16" s="6" t="str">
        <f>IF(D15&gt;0,D14/D15,"")</f>
        <v/>
      </c>
      <c r="E16" s="6" t="str">
        <f t="shared" ref="E16" si="7">IF(E15&gt;0,E14/E15,"")</f>
        <v/>
      </c>
      <c r="F16" s="6" t="str">
        <f t="shared" ref="F16" si="8">IF(F15&gt;0,F14/F15,"")</f>
        <v/>
      </c>
      <c r="G16" s="6" t="str">
        <f t="shared" ref="G16" si="9">IF(G15&gt;0,G14/G15,"")</f>
        <v/>
      </c>
    </row>
    <row r="17" spans="1:7" x14ac:dyDescent="0.25">
      <c r="A17" s="4"/>
      <c r="B17" s="4"/>
      <c r="C17" s="4"/>
      <c r="D17" s="4"/>
      <c r="E17" s="4"/>
      <c r="F17" s="4"/>
      <c r="G17" s="4"/>
    </row>
    <row r="18" spans="1:7" x14ac:dyDescent="0.25">
      <c r="A18" s="3" t="s">
        <v>111</v>
      </c>
      <c r="B18" s="4" t="s">
        <v>181</v>
      </c>
      <c r="C18" s="4" t="s">
        <v>165</v>
      </c>
      <c r="D18" s="6">
        <f>SUMIFS(Source1718[TotalFTES],Source1718[TermDesc],D$1,Source1718[Department],$B18)</f>
        <v>0</v>
      </c>
      <c r="E18" s="6">
        <f>SUMIFS(Source1718[TotalFTES],Source1718[TermDesc],E$1,Source1718[Department],$B18)</f>
        <v>0</v>
      </c>
      <c r="F18" s="6"/>
      <c r="G18" s="6">
        <v>0</v>
      </c>
    </row>
    <row r="19" spans="1:7" x14ac:dyDescent="0.25">
      <c r="A19" s="4"/>
      <c r="B19" s="4"/>
      <c r="C19" s="4" t="s">
        <v>31</v>
      </c>
      <c r="D19" s="7">
        <f>SUMIFS(Source1718[FTEF],Source1718[TermDesc],D$1,Source1718[Department],$B18)</f>
        <v>0</v>
      </c>
      <c r="E19" s="7">
        <f>SUMIFS(Source1718[FTEF],Source1718[TermDesc],E$1,Source1718[Department],$B18)</f>
        <v>0</v>
      </c>
      <c r="F19" s="7"/>
      <c r="G19" s="7">
        <v>0</v>
      </c>
    </row>
    <row r="20" spans="1:7" x14ac:dyDescent="0.25">
      <c r="A20" s="4"/>
      <c r="B20" s="4"/>
      <c r="C20" s="4" t="s">
        <v>166</v>
      </c>
      <c r="D20" s="6" t="str">
        <f>IF(D19&gt;0,D18/D19,"")</f>
        <v/>
      </c>
      <c r="E20" s="6" t="str">
        <f t="shared" ref="E20" si="10">IF(E19&gt;0,E18/E19,"")</f>
        <v/>
      </c>
      <c r="F20" s="6" t="str">
        <f t="shared" ref="F20" si="11">IF(F19&gt;0,F18/F19,"")</f>
        <v/>
      </c>
      <c r="G20" s="6" t="str">
        <f t="shared" ref="G20" si="12">IF(G19&gt;0,G18/G19,"")</f>
        <v/>
      </c>
    </row>
    <row r="21" spans="1:7" x14ac:dyDescent="0.25">
      <c r="A21" s="4"/>
      <c r="B21" s="4"/>
      <c r="C21" s="4"/>
      <c r="D21" s="4"/>
      <c r="E21" s="4"/>
      <c r="F21" s="4"/>
      <c r="G21" s="4"/>
    </row>
    <row r="22" spans="1:7" x14ac:dyDescent="0.25">
      <c r="A22" s="4"/>
      <c r="B22" s="4" t="s">
        <v>112</v>
      </c>
      <c r="C22" s="4" t="s">
        <v>165</v>
      </c>
      <c r="D22" s="6">
        <f>SUMIFS(Source1718[TotalFTES],Source1718[TermDesc],D$1,Source1718[Department],$B22)</f>
        <v>1.173</v>
      </c>
      <c r="E22" s="6">
        <f>SUMIFS(Source1718[TotalFTES],Source1718[TermDesc],E$1,Source1718[Department],$B22)</f>
        <v>1.6459999999999999</v>
      </c>
      <c r="F22" s="6"/>
      <c r="G22" s="6">
        <v>1.8</v>
      </c>
    </row>
    <row r="23" spans="1:7" x14ac:dyDescent="0.25">
      <c r="A23" s="4"/>
      <c r="B23" s="4"/>
      <c r="C23" s="4" t="s">
        <v>31</v>
      </c>
      <c r="D23" s="7">
        <f>SUMIFS(Source1718[FTEF],Source1718[TermDesc],D$1,Source1718[Department],$B22)</f>
        <v>0.24570000000000003</v>
      </c>
      <c r="E23" s="7">
        <f>SUMIFS(Source1718[FTEF],Source1718[TermDesc],E$1,Source1718[Department],$B22)</f>
        <v>0.22770000000000001</v>
      </c>
      <c r="F23" s="7"/>
      <c r="G23" s="7">
        <v>0.2</v>
      </c>
    </row>
    <row r="24" spans="1:7" x14ac:dyDescent="0.25">
      <c r="A24" s="4"/>
      <c r="B24" s="4"/>
      <c r="C24" s="4" t="s">
        <v>166</v>
      </c>
      <c r="D24" s="6">
        <f>IF(D23&gt;0,D22/D23,"")</f>
        <v>4.774114774114774</v>
      </c>
      <c r="E24" s="6">
        <f t="shared" ref="E24" si="13">IF(E23&gt;0,E22/E23,"")</f>
        <v>7.228809837505489</v>
      </c>
      <c r="F24" s="6" t="str">
        <f t="shared" ref="F24" si="14">IF(F23&gt;0,F22/F23,"")</f>
        <v/>
      </c>
      <c r="G24" s="6">
        <f t="shared" ref="G24" si="15">IF(G23&gt;0,G22/G23,"")</f>
        <v>9</v>
      </c>
    </row>
    <row r="25" spans="1:7" x14ac:dyDescent="0.25">
      <c r="A25" s="4"/>
      <c r="B25" s="4"/>
      <c r="C25" s="4"/>
      <c r="D25" s="4"/>
      <c r="E25" s="4"/>
      <c r="F25" s="4"/>
      <c r="G25" s="4"/>
    </row>
    <row r="26" spans="1:7" x14ac:dyDescent="0.25">
      <c r="A26" s="4"/>
      <c r="B26" s="4" t="s">
        <v>117</v>
      </c>
      <c r="C26" s="4" t="s">
        <v>165</v>
      </c>
      <c r="D26" s="6">
        <f>SUMIFS(Source1718[TotalFTES],Source1718[TermDesc],D$1,Source1718[Department],$B26)</f>
        <v>5.9540000000000006</v>
      </c>
      <c r="E26" s="6">
        <f>SUMIFS(Source1718[TotalFTES],Source1718[TermDesc],E$1,Source1718[Department],$B26)</f>
        <v>9.5510000000000002</v>
      </c>
      <c r="F26" s="6"/>
      <c r="G26" s="6">
        <v>9.5500000000000007</v>
      </c>
    </row>
    <row r="27" spans="1:7" x14ac:dyDescent="0.25">
      <c r="A27" s="4"/>
      <c r="B27" s="4"/>
      <c r="C27" s="4" t="s">
        <v>31</v>
      </c>
      <c r="D27" s="7">
        <f>SUMIFS(Source1718[FTEF],Source1718[TermDesc],D$1,Source1718[Department],$B26)</f>
        <v>0.1096</v>
      </c>
      <c r="E27" s="7">
        <f>SUMIFS(Source1718[FTEF],Source1718[TermDesc],E$1,Source1718[Department],$B26)</f>
        <v>0.26960000000000001</v>
      </c>
      <c r="F27" s="7"/>
      <c r="G27" s="7">
        <v>0.27</v>
      </c>
    </row>
    <row r="28" spans="1:7" x14ac:dyDescent="0.25">
      <c r="A28" s="4"/>
      <c r="B28" s="4"/>
      <c r="C28" s="4" t="s">
        <v>166</v>
      </c>
      <c r="D28" s="6">
        <f>IF(D27&gt;0,D26/D27,"")</f>
        <v>54.324817518248182</v>
      </c>
      <c r="E28" s="6">
        <f t="shared" ref="E28" si="16">IF(E27&gt;0,E26/E27,"")</f>
        <v>35.426557863501486</v>
      </c>
      <c r="F28" s="6" t="str">
        <f t="shared" ref="F28" si="17">IF(F27&gt;0,F26/F27,"")</f>
        <v/>
      </c>
      <c r="G28" s="6">
        <f t="shared" ref="G28" si="18">IF(G27&gt;0,G26/G27,"")</f>
        <v>35.370370370370374</v>
      </c>
    </row>
    <row r="29" spans="1:7" x14ac:dyDescent="0.25">
      <c r="A29" s="4"/>
      <c r="B29" s="4"/>
      <c r="C29" s="4"/>
      <c r="D29" s="4"/>
      <c r="E29" s="4"/>
      <c r="F29" s="4"/>
      <c r="G29" s="4"/>
    </row>
    <row r="30" spans="1:7" x14ac:dyDescent="0.25">
      <c r="A30" s="4"/>
      <c r="B30" s="4" t="s">
        <v>187</v>
      </c>
      <c r="C30" s="4" t="s">
        <v>165</v>
      </c>
      <c r="D30" s="6">
        <f>SUMIFS(Source1718[TotalFTES],Source1718[TermDesc],D$1,Source1718[Department],$B30)</f>
        <v>0</v>
      </c>
      <c r="E30" s="6">
        <f>SUMIFS(Source1718[TotalFTES],Source1718[TermDesc],E$1,Source1718[Department],$B30)</f>
        <v>0</v>
      </c>
      <c r="F30" s="6"/>
      <c r="G30" s="6">
        <v>0</v>
      </c>
    </row>
    <row r="31" spans="1:7" x14ac:dyDescent="0.25">
      <c r="A31" s="4"/>
      <c r="B31" s="4"/>
      <c r="C31" s="4" t="s">
        <v>31</v>
      </c>
      <c r="D31" s="7">
        <f>SUMIFS(Source1718[FTEF],Source1718[TermDesc],D$1,Source1718[Department],$B30)</f>
        <v>0</v>
      </c>
      <c r="E31" s="7">
        <f>SUMIFS(Source1718[FTEF],Source1718[TermDesc],E$1,Source1718[Department],$B30)</f>
        <v>0</v>
      </c>
      <c r="F31" s="7"/>
      <c r="G31" s="7">
        <v>0</v>
      </c>
    </row>
    <row r="32" spans="1:7" x14ac:dyDescent="0.25">
      <c r="A32" s="4"/>
      <c r="B32" s="4"/>
      <c r="C32" s="4" t="s">
        <v>166</v>
      </c>
      <c r="D32" s="6" t="str">
        <f>IF(D31&gt;0,D30/D31,"")</f>
        <v/>
      </c>
      <c r="E32" s="6" t="str">
        <f t="shared" ref="E32" si="19">IF(E31&gt;0,E30/E31,"")</f>
        <v/>
      </c>
      <c r="F32" s="6" t="str">
        <f t="shared" ref="F32" si="20">IF(F31&gt;0,F30/F31,"")</f>
        <v/>
      </c>
      <c r="G32" s="6" t="str">
        <f t="shared" ref="G32" si="21">IF(G31&gt;0,G30/G31,"")</f>
        <v/>
      </c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 t="s">
        <v>120</v>
      </c>
      <c r="C34" s="4" t="s">
        <v>165</v>
      </c>
      <c r="D34" s="6">
        <f>SUMIFS(Source1718[TotalFTES],Source1718[TermDesc],D$1,Source1718[Department],$B34)</f>
        <v>17.828999999999997</v>
      </c>
      <c r="E34" s="6">
        <f>SUMIFS(Source1718[TotalFTES],Source1718[TermDesc],E$1,Source1718[Department],$B34)</f>
        <v>19.838999999999999</v>
      </c>
      <c r="F34" s="6"/>
      <c r="G34" s="6">
        <v>20</v>
      </c>
    </row>
    <row r="35" spans="1:7" x14ac:dyDescent="0.25">
      <c r="A35" s="4"/>
      <c r="B35" s="4"/>
      <c r="C35" s="4" t="s">
        <v>31</v>
      </c>
      <c r="D35" s="7">
        <f>SUMIFS(Source1718[FTEF],Source1718[TermDesc],D$1,Source1718[Department],$B34)</f>
        <v>0.67170000000000007</v>
      </c>
      <c r="E35" s="7">
        <f>SUMIFS(Source1718[FTEF],Source1718[TermDesc],E$1,Source1718[Department],$B34)</f>
        <v>0.98</v>
      </c>
      <c r="F35" s="7"/>
      <c r="G35" s="7">
        <v>0.8</v>
      </c>
    </row>
    <row r="36" spans="1:7" x14ac:dyDescent="0.25">
      <c r="A36" s="4"/>
      <c r="B36" s="4"/>
      <c r="C36" s="4" t="s">
        <v>166</v>
      </c>
      <c r="D36" s="6">
        <f>IF(D35&gt;0,D34/D35,"")</f>
        <v>26.543099598034829</v>
      </c>
      <c r="E36" s="6">
        <f t="shared" ref="E36" si="22">IF(E35&gt;0,E34/E35,"")</f>
        <v>20.243877551020407</v>
      </c>
      <c r="F36" s="6" t="str">
        <f t="shared" ref="F36" si="23">IF(F35&gt;0,F34/F35,"")</f>
        <v/>
      </c>
      <c r="G36" s="6">
        <f t="shared" ref="G36" si="24">IF(G35&gt;0,G34/G35,"")</f>
        <v>25</v>
      </c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11" t="s">
        <v>107</v>
      </c>
      <c r="B38" s="4" t="s">
        <v>108</v>
      </c>
      <c r="C38" s="4" t="s">
        <v>165</v>
      </c>
      <c r="D38" s="6">
        <f>SUMIFS(Source1718[TotalFTES],Source1718[TermDesc],D$1,Source1718[Department],$B38)</f>
        <v>18.620999999999999</v>
      </c>
      <c r="E38" s="6">
        <f>SUMIFS(Source1718[TotalFTES],Source1718[TermDesc],E$1,Source1718[Department],$B38)</f>
        <v>2.1320000000000001</v>
      </c>
      <c r="F38" s="6"/>
      <c r="G38" s="6">
        <v>15</v>
      </c>
    </row>
    <row r="39" spans="1:7" x14ac:dyDescent="0.25">
      <c r="A39" s="4"/>
      <c r="B39" s="4"/>
      <c r="C39" s="4" t="s">
        <v>31</v>
      </c>
      <c r="D39" s="7">
        <f>SUMIFS(Source1718[FTEF],Source1718[TermDesc],D$1,Source1718[Department],$B38)</f>
        <v>0</v>
      </c>
      <c r="E39" s="7">
        <f>SUMIFS(Source1718[FTEF],Source1718[TermDesc],E$1,Source1718[Department],$B38)</f>
        <v>0</v>
      </c>
      <c r="F39" s="7"/>
      <c r="G39" s="7">
        <v>0</v>
      </c>
    </row>
    <row r="40" spans="1:7" x14ac:dyDescent="0.25">
      <c r="A40" s="4"/>
      <c r="B40" s="4"/>
      <c r="C40" s="4" t="s">
        <v>166</v>
      </c>
      <c r="D40" s="6" t="str">
        <f>IF(D39&gt;0,D38/D39,"")</f>
        <v/>
      </c>
      <c r="E40" s="6" t="str">
        <f t="shared" ref="E40" si="25">IF(E39&gt;0,E38/E39,"")</f>
        <v/>
      </c>
      <c r="F40" s="6" t="str">
        <f t="shared" ref="F40" si="26">IF(F39&gt;0,F38/F39,"")</f>
        <v/>
      </c>
      <c r="G40" s="6" t="str">
        <f t="shared" ref="G40" si="27">IF(G39&gt;0,G38/G39,"")</f>
        <v/>
      </c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11" t="s">
        <v>33</v>
      </c>
      <c r="B42" s="4" t="s">
        <v>34</v>
      </c>
      <c r="C42" s="4" t="s">
        <v>165</v>
      </c>
      <c r="D42" s="6">
        <f>SUMIFS(Source1718[TotalFTES],Source1718[TermDesc],D$1,Source1718[Department],$B42)</f>
        <v>0</v>
      </c>
      <c r="E42" s="6">
        <f>SUMIFS(Source1718[TotalFTES],Source1718[TermDesc],E$1,Source1718[Department],$B42)</f>
        <v>0</v>
      </c>
      <c r="F42" s="6"/>
      <c r="G42" s="6">
        <v>0</v>
      </c>
    </row>
    <row r="43" spans="1:7" x14ac:dyDescent="0.25">
      <c r="A43" s="11"/>
      <c r="B43" s="4"/>
      <c r="C43" s="4" t="s">
        <v>31</v>
      </c>
      <c r="D43" s="7">
        <f>SUMIFS(Source1718[FTEF],Source1718[TermDesc],D$1,Source1718[Department],$B42)</f>
        <v>0</v>
      </c>
      <c r="E43" s="7">
        <f>SUMIFS(Source1718[FTEF],Source1718[TermDesc],E$1,Source1718[Department],$B42)</f>
        <v>0</v>
      </c>
      <c r="F43" s="7"/>
      <c r="G43" s="7">
        <v>0</v>
      </c>
    </row>
    <row r="44" spans="1:7" x14ac:dyDescent="0.25">
      <c r="A44" s="11"/>
      <c r="B44" s="4"/>
      <c r="C44" s="4" t="s">
        <v>166</v>
      </c>
      <c r="D44" s="6" t="str">
        <f>IF(D43&gt;0,D42/D43,"")</f>
        <v/>
      </c>
      <c r="E44" s="6" t="str">
        <f t="shared" ref="E44" si="28">IF(E43&gt;0,E42/E43,"")</f>
        <v/>
      </c>
      <c r="F44" s="6" t="str">
        <f t="shared" ref="F44" si="29">IF(F43&gt;0,F42/F43,"")</f>
        <v/>
      </c>
      <c r="G44" s="6" t="str">
        <f t="shared" ref="G44" si="30">IF(G43&gt;0,G42/G43,"")</f>
        <v/>
      </c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3" t="s">
        <v>130</v>
      </c>
      <c r="B46" s="4" t="s">
        <v>204</v>
      </c>
      <c r="C46" s="4" t="s">
        <v>165</v>
      </c>
      <c r="D46" s="6">
        <f>SUMIFS(Source1718[TotalFTES],Source1718[TermDesc],D$1,Source1718[Department],$B46)</f>
        <v>0</v>
      </c>
      <c r="E46" s="6">
        <f>SUMIFS(Source1718[TotalFTES],Source1718[TermDesc],E$1,Source1718[Department],$B46)</f>
        <v>0</v>
      </c>
      <c r="F46" s="6"/>
      <c r="G46" s="6">
        <v>0</v>
      </c>
    </row>
    <row r="47" spans="1:7" x14ac:dyDescent="0.25">
      <c r="A47" s="4"/>
      <c r="B47" s="4"/>
      <c r="C47" s="4" t="s">
        <v>31</v>
      </c>
      <c r="D47" s="7">
        <f>SUMIFS(Source1718[FTEF],Source1718[TermDesc],D$1,Source1718[Department],$B46)</f>
        <v>0</v>
      </c>
      <c r="E47" s="7">
        <f>SUMIFS(Source1718[FTEF],Source1718[TermDesc],E$1,Source1718[Department],$B46)</f>
        <v>0</v>
      </c>
      <c r="F47" s="7"/>
      <c r="G47" s="7">
        <v>0</v>
      </c>
    </row>
    <row r="48" spans="1:7" x14ac:dyDescent="0.25">
      <c r="A48" s="4"/>
      <c r="B48" s="4"/>
      <c r="C48" s="4" t="s">
        <v>166</v>
      </c>
      <c r="D48" s="6" t="str">
        <f>IF(D47&gt;0,D46/D47,"")</f>
        <v/>
      </c>
      <c r="E48" s="6" t="str">
        <f t="shared" ref="E48" si="31">IF(E47&gt;0,E46/E47,"")</f>
        <v/>
      </c>
      <c r="F48" s="6" t="str">
        <f t="shared" ref="F48" si="32">IF(F47&gt;0,F46/F47,"")</f>
        <v/>
      </c>
      <c r="G48" s="6" t="str">
        <f t="shared" ref="G48" si="33">IF(G47&gt;0,G46/G47,"")</f>
        <v/>
      </c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 t="s">
        <v>197</v>
      </c>
      <c r="C50" s="4" t="s">
        <v>165</v>
      </c>
      <c r="D50" s="6">
        <f>SUMIFS(Source1718[TotalFTES],Source1718[TermDesc],D$1,Source1718[Department],$B50)</f>
        <v>0</v>
      </c>
      <c r="E50" s="6">
        <f>SUMIFS(Source1718[TotalFTES],Source1718[TermDesc],E$1,Source1718[Department],$B50)</f>
        <v>0</v>
      </c>
      <c r="F50" s="6"/>
      <c r="G50" s="6">
        <v>0</v>
      </c>
    </row>
    <row r="51" spans="1:7" x14ac:dyDescent="0.25">
      <c r="A51" s="4"/>
      <c r="B51" s="4"/>
      <c r="C51" s="4" t="s">
        <v>31</v>
      </c>
      <c r="D51" s="7">
        <f>SUMIFS(Source1718[FTEF],Source1718[TermDesc],D$1,Source1718[Department],$B50)</f>
        <v>0</v>
      </c>
      <c r="E51" s="7">
        <f>SUMIFS(Source1718[FTEF],Source1718[TermDesc],E$1,Source1718[Department],$B50)</f>
        <v>0</v>
      </c>
      <c r="F51" s="7"/>
      <c r="G51" s="7">
        <v>0</v>
      </c>
    </row>
    <row r="52" spans="1:7" x14ac:dyDescent="0.25">
      <c r="A52" s="4"/>
      <c r="B52" s="4"/>
      <c r="C52" s="4" t="s">
        <v>166</v>
      </c>
      <c r="D52" s="6" t="str">
        <f>IF(D51&gt;0,D50/D51,"")</f>
        <v/>
      </c>
      <c r="E52" s="6" t="str">
        <f t="shared" ref="E52" si="34">IF(E51&gt;0,E50/E51,"")</f>
        <v/>
      </c>
      <c r="F52" s="6" t="str">
        <f t="shared" ref="F52" si="35">IF(F51&gt;0,F50/F51,"")</f>
        <v/>
      </c>
      <c r="G52" s="6" t="str">
        <f t="shared" ref="G52" si="36">IF(G51&gt;0,G50/G51,"")</f>
        <v/>
      </c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 t="s">
        <v>131</v>
      </c>
      <c r="C54" s="4" t="s">
        <v>165</v>
      </c>
      <c r="D54" s="6">
        <f>SUMIFS(Source1718[TotalFTES],Source1718[TermDesc],D$1,Source1718[Department],$B54)</f>
        <v>14.709000000000001</v>
      </c>
      <c r="E54" s="6">
        <f>SUMIFS(Source1718[TotalFTES],Source1718[TermDesc],E$1,Source1718[Department],$B54)</f>
        <v>9.3889999999999993</v>
      </c>
      <c r="F54" s="6"/>
      <c r="G54" s="6">
        <v>10</v>
      </c>
    </row>
    <row r="55" spans="1:7" x14ac:dyDescent="0.25">
      <c r="A55" s="4"/>
      <c r="B55" s="4"/>
      <c r="C55" s="4" t="s">
        <v>31</v>
      </c>
      <c r="D55" s="7">
        <f>SUMIFS(Source1718[FTEF],Source1718[TermDesc],D$1,Source1718[Department],$B54)</f>
        <v>0.8708999999999999</v>
      </c>
      <c r="E55" s="7">
        <f>SUMIFS(Source1718[FTEF],Source1718[TermDesc],E$1,Source1718[Department],$B54)</f>
        <v>0.54149999999999987</v>
      </c>
      <c r="F55" s="7"/>
      <c r="G55" s="7">
        <v>0.54</v>
      </c>
    </row>
    <row r="56" spans="1:7" x14ac:dyDescent="0.25">
      <c r="A56" s="4"/>
      <c r="B56" s="4"/>
      <c r="C56" s="4" t="s">
        <v>166</v>
      </c>
      <c r="D56" s="6">
        <f>IF(D55&gt;0,D54/D55,"")</f>
        <v>16.889424733034794</v>
      </c>
      <c r="E56" s="6">
        <f t="shared" ref="E56" si="37">IF(E55&gt;0,E54/E55,"")</f>
        <v>17.338873499538323</v>
      </c>
      <c r="F56" s="6" t="str">
        <f t="shared" ref="F56" si="38">IF(F55&gt;0,F54/F55,"")</f>
        <v/>
      </c>
      <c r="G56" s="6">
        <f t="shared" ref="G56" si="39">IF(G55&gt;0,G54/G55,"")</f>
        <v>18.518518518518519</v>
      </c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 t="s">
        <v>135</v>
      </c>
      <c r="C58" s="4" t="s">
        <v>165</v>
      </c>
      <c r="D58" s="6">
        <f>SUMIFS(Source1718[TotalFTES],Source1718[TermDesc],D$1,Source1718[Department],$B58)</f>
        <v>21.681999999999999</v>
      </c>
      <c r="E58" s="6">
        <f>SUMIFS(Source1718[TotalFTES],Source1718[TermDesc],E$1,Source1718[Department],$B58)</f>
        <v>7.73</v>
      </c>
      <c r="F58" s="6"/>
      <c r="G58" s="6">
        <v>14</v>
      </c>
    </row>
    <row r="59" spans="1:7" x14ac:dyDescent="0.25">
      <c r="A59" s="4"/>
      <c r="B59" s="4"/>
      <c r="C59" s="4" t="s">
        <v>31</v>
      </c>
      <c r="D59" s="7">
        <f>SUMIFS(Source1718[FTEF],Source1718[TermDesc],D$1,Source1718[Department],$B58)</f>
        <v>0.55089999999999995</v>
      </c>
      <c r="E59" s="7">
        <f>SUMIFS(Source1718[FTEF],Source1718[TermDesc],E$1,Source1718[Department],$B58)</f>
        <v>0.50980000000000003</v>
      </c>
      <c r="F59" s="7"/>
      <c r="G59" s="7">
        <v>0.5</v>
      </c>
    </row>
    <row r="60" spans="1:7" x14ac:dyDescent="0.25">
      <c r="A60" s="4"/>
      <c r="B60" s="4"/>
      <c r="C60" s="4" t="s">
        <v>166</v>
      </c>
      <c r="D60" s="6">
        <f>IF(D59&gt;0,D58/D59,"")</f>
        <v>39.357415138863679</v>
      </c>
      <c r="E60" s="6">
        <f t="shared" ref="E60" si="40">IF(E59&gt;0,E58/E59,"")</f>
        <v>15.16280894468419</v>
      </c>
      <c r="F60" s="6" t="str">
        <f t="shared" ref="F60" si="41">IF(F59&gt;0,F58/F59,"")</f>
        <v/>
      </c>
      <c r="G60" s="6">
        <f t="shared" ref="G60" si="42">IF(G59&gt;0,G58/G59,"")</f>
        <v>28</v>
      </c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3" t="s">
        <v>153</v>
      </c>
      <c r="B62" s="4" t="s">
        <v>198</v>
      </c>
      <c r="C62" s="4" t="s">
        <v>165</v>
      </c>
      <c r="D62" s="6">
        <f>SUMIFS(Source1718[TotalFTES],Source1718[TermDesc],D$1,Source1718[Department],$B62)</f>
        <v>0</v>
      </c>
      <c r="E62" s="6">
        <f>SUMIFS(Source1718[TotalFTES],Source1718[TermDesc],E$1,Source1718[Department],$B62)</f>
        <v>0</v>
      </c>
      <c r="F62" s="6"/>
      <c r="G62" s="6">
        <v>0</v>
      </c>
    </row>
    <row r="63" spans="1:7" x14ac:dyDescent="0.25">
      <c r="A63" s="4"/>
      <c r="B63" s="4"/>
      <c r="C63" s="4" t="s">
        <v>31</v>
      </c>
      <c r="D63" s="7">
        <f>SUMIFS(Source1718[FTEF],Source1718[TermDesc],D$1,Source1718[Department],$B62)</f>
        <v>0</v>
      </c>
      <c r="E63" s="7">
        <f>SUMIFS(Source1718[FTEF],Source1718[TermDesc],E$1,Source1718[Department],$B62)</f>
        <v>0</v>
      </c>
      <c r="F63" s="7"/>
      <c r="G63" s="7">
        <v>0</v>
      </c>
    </row>
    <row r="64" spans="1:7" x14ac:dyDescent="0.25">
      <c r="A64" s="4"/>
      <c r="B64" s="4"/>
      <c r="C64" s="4" t="s">
        <v>166</v>
      </c>
      <c r="D64" s="6" t="str">
        <f>IF(D63&gt;0,D62/D63,"")</f>
        <v/>
      </c>
      <c r="E64" s="6" t="str">
        <f t="shared" ref="E64" si="43">IF(E63&gt;0,E62/E63,"")</f>
        <v/>
      </c>
      <c r="F64" s="6" t="str">
        <f t="shared" ref="F64" si="44">IF(F63&gt;0,F62/F63,"")</f>
        <v/>
      </c>
      <c r="G64" s="6" t="str">
        <f t="shared" ref="G64" si="45">IF(G63&gt;0,G62/G63,"")</f>
        <v/>
      </c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 t="s">
        <v>154</v>
      </c>
      <c r="C66" s="4" t="s">
        <v>165</v>
      </c>
      <c r="D66" s="6">
        <f>SUMIFS(Source1718[TotalFTES],Source1718[TermDesc],D$1,Source1718[Department],$B66)</f>
        <v>0</v>
      </c>
      <c r="E66" s="6">
        <f>SUMIFS(Source1718[TotalFTES],Source1718[TermDesc],E$1,Source1718[Department],$B66)</f>
        <v>0</v>
      </c>
      <c r="F66" s="6"/>
      <c r="G66" s="6">
        <v>0</v>
      </c>
    </row>
    <row r="67" spans="1:7" x14ac:dyDescent="0.25">
      <c r="A67" s="4"/>
      <c r="B67" s="4"/>
      <c r="C67" s="4" t="s">
        <v>31</v>
      </c>
      <c r="D67" s="7">
        <f>SUMIFS(Source1718[FTEF],Source1718[TermDesc],D$1,Source1718[Department],$B66)</f>
        <v>0</v>
      </c>
      <c r="E67" s="7">
        <f>SUMIFS(Source1718[FTEF],Source1718[TermDesc],E$1,Source1718[Department],$B66)</f>
        <v>0</v>
      </c>
      <c r="F67" s="7"/>
      <c r="G67" s="7">
        <v>0</v>
      </c>
    </row>
    <row r="68" spans="1:7" x14ac:dyDescent="0.25">
      <c r="A68" s="4"/>
      <c r="B68" s="4"/>
      <c r="C68" s="4" t="s">
        <v>166</v>
      </c>
      <c r="D68" s="6" t="str">
        <f>IF(D67&gt;0,D66/D67,"")</f>
        <v/>
      </c>
      <c r="E68" s="6" t="str">
        <f t="shared" ref="E68" si="46">IF(E67&gt;0,E66/E67,"")</f>
        <v/>
      </c>
      <c r="F68" s="6" t="str">
        <f t="shared" ref="F68" si="47">IF(F67&gt;0,F66/F67,"")</f>
        <v/>
      </c>
      <c r="G68" s="6" t="str">
        <f t="shared" ref="G68" si="48">IF(G67&gt;0,G66/G67,"")</f>
        <v/>
      </c>
    </row>
    <row r="69" spans="1:7" x14ac:dyDescent="0.25">
      <c r="A69" s="4"/>
      <c r="B69" s="4"/>
      <c r="C69" s="4"/>
      <c r="D69" s="4"/>
      <c r="E69" s="4"/>
      <c r="F69" s="4"/>
      <c r="G69" s="4"/>
    </row>
    <row r="70" spans="1:7" x14ac:dyDescent="0.25">
      <c r="A70" s="3"/>
      <c r="B70" s="4" t="s">
        <v>202</v>
      </c>
      <c r="C70" s="4" t="s">
        <v>165</v>
      </c>
      <c r="D70" s="6">
        <f>SUMIFS(Source1718[TotalFTES],Source1718[TermDesc],D$1,Source1718[Department],$B70)</f>
        <v>0</v>
      </c>
      <c r="E70" s="6">
        <f>SUMIFS(Source1718[TotalFTES],Source1718[TermDesc],E$1,Source1718[Department],$B70)</f>
        <v>0</v>
      </c>
      <c r="F70" s="6"/>
      <c r="G70" s="6">
        <v>0</v>
      </c>
    </row>
    <row r="71" spans="1:7" x14ac:dyDescent="0.25">
      <c r="A71" s="4"/>
      <c r="B71" s="4"/>
      <c r="C71" s="4" t="s">
        <v>31</v>
      </c>
      <c r="D71" s="7">
        <f>SUMIFS(Source1718[FTEF],Source1718[TermDesc],D$1,Source1718[Department],$B70)</f>
        <v>0</v>
      </c>
      <c r="E71" s="7">
        <f>SUMIFS(Source1718[FTEF],Source1718[TermDesc],E$1,Source1718[Department],$B70)</f>
        <v>0</v>
      </c>
      <c r="F71" s="7"/>
      <c r="G71" s="7">
        <v>0</v>
      </c>
    </row>
    <row r="72" spans="1:7" x14ac:dyDescent="0.25">
      <c r="A72" s="4"/>
      <c r="B72" s="4"/>
      <c r="C72" s="4" t="s">
        <v>166</v>
      </c>
      <c r="D72" s="6" t="str">
        <f>IF(D71&gt;0,D70/D71,"")</f>
        <v/>
      </c>
      <c r="E72" s="6" t="str">
        <f t="shared" ref="E72" si="49">IF(E71&gt;0,E70/E71,"")</f>
        <v/>
      </c>
      <c r="F72" s="6" t="str">
        <f t="shared" ref="F72" si="50">IF(F71&gt;0,F70/F71,"")</f>
        <v/>
      </c>
      <c r="G72" s="6" t="str">
        <f t="shared" ref="G72" si="51">IF(G71&gt;0,G70/G71,"")</f>
        <v/>
      </c>
    </row>
    <row r="73" spans="1:7" x14ac:dyDescent="0.25">
      <c r="A73" s="4"/>
      <c r="B73" s="4"/>
      <c r="C73" s="4"/>
      <c r="D73" s="4"/>
      <c r="E73" s="4"/>
      <c r="F73" s="4"/>
      <c r="G73" s="4"/>
    </row>
    <row r="75" spans="1:7" x14ac:dyDescent="0.25">
      <c r="B75" s="3" t="s">
        <v>572</v>
      </c>
      <c r="C75" s="10" t="s">
        <v>167</v>
      </c>
      <c r="D75" s="12" t="s">
        <v>569</v>
      </c>
      <c r="E75" s="12" t="s">
        <v>570</v>
      </c>
      <c r="F75" s="12"/>
      <c r="G75" s="12" t="s">
        <v>571</v>
      </c>
    </row>
    <row r="76" spans="1:7" x14ac:dyDescent="0.25">
      <c r="B76" s="4"/>
      <c r="C76" s="4" t="s">
        <v>165</v>
      </c>
      <c r="D76" s="6">
        <f>D2+D6+D10+D14+D18+D22+D26+D30+D34+D38+D42+D46+D50+D54+D58+D62+D66+D70</f>
        <v>79.968000000000004</v>
      </c>
      <c r="E76" s="6">
        <f>E2+E6+E10+E14+E18+E22+E26+E30+E34+E38+E42+E46+E50+E54+E58+E62+E66+E70</f>
        <v>52.652000000000001</v>
      </c>
      <c r="F76" s="4"/>
      <c r="G76" s="6">
        <f>G2+G6+G10+G14+G18+G22+G26+G30+G34+G38+G42+G46+G50+G54+G58+G62+G66+G70</f>
        <v>72.75</v>
      </c>
    </row>
    <row r="77" spans="1:7" x14ac:dyDescent="0.25">
      <c r="B77" s="4"/>
      <c r="C77" s="4" t="s">
        <v>31</v>
      </c>
      <c r="D77" s="6">
        <f>D3+D7+D11+D15+D19+D23+D27+D31+D35+D39+D43+D47+D51+D55+D59+D63+D67+D71</f>
        <v>2.4487999999999999</v>
      </c>
      <c r="E77" s="6">
        <f>E3+E7+E11+E15+E19+E23+E27+E31+E35+E39+E43+E47+E51+E55+E59+E63+E67+E71</f>
        <v>2.7286000000000001</v>
      </c>
      <c r="F77" s="4"/>
      <c r="G77" s="6">
        <f>G3+G7+G11+G15+G19+G23+G27+G31+G35+G39+G43+G47+G51+G55+G59+G63+G67+G71</f>
        <v>2.4700000000000002</v>
      </c>
    </row>
    <row r="78" spans="1:7" x14ac:dyDescent="0.25">
      <c r="B78" s="4"/>
      <c r="C78" s="4" t="s">
        <v>166</v>
      </c>
      <c r="D78" s="6">
        <f>D76/D77</f>
        <v>32.655994772950017</v>
      </c>
      <c r="E78" s="6">
        <f>E76/E77</f>
        <v>19.296342446675951</v>
      </c>
      <c r="F78" s="4"/>
      <c r="G78" s="6">
        <f>G76/G77</f>
        <v>29.453441295546558</v>
      </c>
    </row>
  </sheetData>
  <sortState ref="B2:B9">
    <sortCondition ref="B1"/>
  </sortState>
  <phoneticPr fontId="3" type="noConversion"/>
  <pageMargins left="0.7" right="0.7" top="0.75" bottom="0.75" header="0.3" footer="0.3"/>
  <pageSetup scale="81" fitToHeight="0" orientation="landscape" r:id="rId1"/>
  <headerFooter>
    <oddHeader>&amp;C&amp;"Calibri Bold,Bold"&amp;14&amp;K000000Summer 2019 Noncredit FTEF Budgets and FTES Goals</oddHeader>
    <oddFooter>&amp;L&amp;"Calibri,Regular"&amp;K000000August 2018</oddFooter>
  </headerFooter>
  <rowBreaks count="1" manualBreakCount="1">
    <brk id="60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22"/>
  <sheetViews>
    <sheetView workbookViewId="0">
      <selection activeCell="AH267" sqref="AH267"/>
    </sheetView>
  </sheetViews>
  <sheetFormatPr defaultColWidth="8.875" defaultRowHeight="15.75" x14ac:dyDescent="0.25"/>
  <sheetData>
    <row r="1" spans="1:4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332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333</v>
      </c>
      <c r="AG1" t="s">
        <v>334</v>
      </c>
      <c r="AH1" t="s">
        <v>335</v>
      </c>
      <c r="AI1" t="s">
        <v>30</v>
      </c>
      <c r="AJ1" t="s">
        <v>31</v>
      </c>
      <c r="AK1" t="s">
        <v>336</v>
      </c>
      <c r="AL1" t="s">
        <v>337</v>
      </c>
      <c r="AM1" t="s">
        <v>338</v>
      </c>
      <c r="AN1" t="s">
        <v>339</v>
      </c>
    </row>
    <row r="2" spans="1:40" x14ac:dyDescent="0.25">
      <c r="A2" t="s">
        <v>731</v>
      </c>
      <c r="B2" t="s">
        <v>32</v>
      </c>
      <c r="C2" t="s">
        <v>143</v>
      </c>
      <c r="D2" t="s">
        <v>144</v>
      </c>
      <c r="E2">
        <v>63413</v>
      </c>
      <c r="F2" t="s">
        <v>145</v>
      </c>
      <c r="G2">
        <v>9802</v>
      </c>
      <c r="H2">
        <v>801</v>
      </c>
      <c r="I2" t="s">
        <v>179</v>
      </c>
      <c r="J2" t="s">
        <v>35</v>
      </c>
      <c r="K2" t="s">
        <v>43</v>
      </c>
      <c r="L2" t="s">
        <v>66</v>
      </c>
      <c r="M2">
        <v>1300</v>
      </c>
      <c r="N2">
        <v>1550</v>
      </c>
      <c r="O2" t="s">
        <v>99</v>
      </c>
      <c r="P2">
        <v>103</v>
      </c>
      <c r="Q2" t="s">
        <v>100</v>
      </c>
      <c r="R2" t="s">
        <v>38</v>
      </c>
      <c r="S2" s="1">
        <v>43291</v>
      </c>
      <c r="T2" s="1">
        <v>43326</v>
      </c>
      <c r="U2" t="s">
        <v>326</v>
      </c>
      <c r="V2" t="s">
        <v>39</v>
      </c>
      <c r="W2">
        <v>14</v>
      </c>
      <c r="X2">
        <v>14</v>
      </c>
      <c r="Y2">
        <v>25</v>
      </c>
      <c r="Z2">
        <v>56</v>
      </c>
      <c r="AD2">
        <v>0</v>
      </c>
      <c r="AE2">
        <v>56</v>
      </c>
      <c r="AF2">
        <v>0</v>
      </c>
      <c r="AG2">
        <v>10</v>
      </c>
      <c r="AH2">
        <v>0.19400000000000001</v>
      </c>
      <c r="AI2">
        <v>0.19400000000000001</v>
      </c>
      <c r="AJ2">
        <v>0.04</v>
      </c>
      <c r="AK2" t="s">
        <v>513</v>
      </c>
      <c r="AL2" t="s">
        <v>518</v>
      </c>
      <c r="AN2">
        <v>18</v>
      </c>
    </row>
    <row r="3" spans="1:40" x14ac:dyDescent="0.25">
      <c r="A3" t="s">
        <v>731</v>
      </c>
      <c r="B3" t="s">
        <v>32</v>
      </c>
      <c r="C3" t="s">
        <v>40</v>
      </c>
      <c r="D3" t="s">
        <v>573</v>
      </c>
      <c r="E3">
        <v>63002</v>
      </c>
      <c r="F3" t="s">
        <v>41</v>
      </c>
      <c r="G3">
        <v>9206</v>
      </c>
      <c r="H3" t="s">
        <v>732</v>
      </c>
      <c r="I3" t="s">
        <v>168</v>
      </c>
      <c r="J3" t="s">
        <v>35</v>
      </c>
      <c r="K3" t="s">
        <v>43</v>
      </c>
      <c r="L3" t="s">
        <v>44</v>
      </c>
      <c r="M3">
        <v>900</v>
      </c>
      <c r="N3">
        <v>1050</v>
      </c>
      <c r="O3" t="s">
        <v>45</v>
      </c>
      <c r="Q3" t="s">
        <v>46</v>
      </c>
      <c r="R3" t="s">
        <v>38</v>
      </c>
      <c r="S3" s="1">
        <v>43262</v>
      </c>
      <c r="T3" s="1">
        <v>43300</v>
      </c>
      <c r="U3" t="s">
        <v>217</v>
      </c>
      <c r="V3" t="s">
        <v>39</v>
      </c>
      <c r="W3">
        <v>19</v>
      </c>
      <c r="X3">
        <v>3</v>
      </c>
      <c r="Y3">
        <v>40</v>
      </c>
      <c r="Z3">
        <v>7.5</v>
      </c>
      <c r="AD3">
        <v>0</v>
      </c>
      <c r="AE3">
        <v>7.5</v>
      </c>
      <c r="AF3">
        <v>0</v>
      </c>
      <c r="AG3">
        <v>0</v>
      </c>
      <c r="AH3">
        <v>0.34300000000000003</v>
      </c>
      <c r="AI3">
        <v>0.34300000000000003</v>
      </c>
      <c r="AJ3">
        <v>1.2999999999999999E-2</v>
      </c>
      <c r="AK3" t="s">
        <v>501</v>
      </c>
      <c r="AL3" t="s">
        <v>476</v>
      </c>
      <c r="AN3">
        <v>46</v>
      </c>
    </row>
    <row r="4" spans="1:40" x14ac:dyDescent="0.25">
      <c r="A4" t="s">
        <v>731</v>
      </c>
      <c r="B4" t="s">
        <v>32</v>
      </c>
      <c r="C4" t="s">
        <v>40</v>
      </c>
      <c r="D4" t="s">
        <v>573</v>
      </c>
      <c r="E4">
        <v>62835</v>
      </c>
      <c r="F4" t="s">
        <v>41</v>
      </c>
      <c r="G4">
        <v>9208</v>
      </c>
      <c r="H4">
        <v>501</v>
      </c>
      <c r="I4" t="s">
        <v>42</v>
      </c>
      <c r="J4" t="s">
        <v>35</v>
      </c>
      <c r="K4" t="s">
        <v>43</v>
      </c>
      <c r="L4" t="s">
        <v>44</v>
      </c>
      <c r="M4">
        <v>1100</v>
      </c>
      <c r="N4">
        <v>1250</v>
      </c>
      <c r="O4" t="s">
        <v>48</v>
      </c>
      <c r="P4" t="s">
        <v>54</v>
      </c>
      <c r="Q4" t="s">
        <v>49</v>
      </c>
      <c r="R4" t="s">
        <v>38</v>
      </c>
      <c r="S4" s="1">
        <v>43262</v>
      </c>
      <c r="T4" s="1">
        <v>43300</v>
      </c>
      <c r="U4" t="s">
        <v>210</v>
      </c>
      <c r="V4" t="s">
        <v>39</v>
      </c>
      <c r="W4">
        <v>37</v>
      </c>
      <c r="X4">
        <v>36</v>
      </c>
      <c r="Y4">
        <v>40</v>
      </c>
      <c r="Z4">
        <v>90</v>
      </c>
      <c r="AD4">
        <v>0</v>
      </c>
      <c r="AE4">
        <v>90</v>
      </c>
      <c r="AF4">
        <v>0</v>
      </c>
      <c r="AG4">
        <v>0</v>
      </c>
      <c r="AH4">
        <v>1.383</v>
      </c>
      <c r="AI4">
        <v>1.383</v>
      </c>
      <c r="AJ4">
        <v>0.1</v>
      </c>
      <c r="AK4" t="s">
        <v>487</v>
      </c>
      <c r="AL4" t="s">
        <v>348</v>
      </c>
      <c r="AN4">
        <v>46</v>
      </c>
    </row>
    <row r="5" spans="1:40" x14ac:dyDescent="0.25">
      <c r="A5" t="s">
        <v>731</v>
      </c>
      <c r="B5" t="s">
        <v>32</v>
      </c>
      <c r="C5" t="s">
        <v>40</v>
      </c>
      <c r="D5" t="s">
        <v>573</v>
      </c>
      <c r="E5">
        <v>63135</v>
      </c>
      <c r="F5" t="s">
        <v>41</v>
      </c>
      <c r="G5">
        <v>9208</v>
      </c>
      <c r="H5">
        <v>701</v>
      </c>
      <c r="I5" t="s">
        <v>42</v>
      </c>
      <c r="J5" t="s">
        <v>35</v>
      </c>
      <c r="K5" t="s">
        <v>43</v>
      </c>
      <c r="L5" t="s">
        <v>44</v>
      </c>
      <c r="M5">
        <v>900</v>
      </c>
      <c r="N5">
        <v>1050</v>
      </c>
      <c r="O5" t="s">
        <v>58</v>
      </c>
      <c r="P5">
        <v>471</v>
      </c>
      <c r="Q5" t="s">
        <v>59</v>
      </c>
      <c r="R5" t="s">
        <v>38</v>
      </c>
      <c r="S5" s="1">
        <v>43262</v>
      </c>
      <c r="T5" s="1">
        <v>43300</v>
      </c>
      <c r="U5" t="s">
        <v>209</v>
      </c>
      <c r="V5" t="s">
        <v>39</v>
      </c>
      <c r="W5">
        <v>26</v>
      </c>
      <c r="X5">
        <v>25</v>
      </c>
      <c r="Y5">
        <v>40</v>
      </c>
      <c r="Z5">
        <v>62.5</v>
      </c>
      <c r="AD5">
        <v>0</v>
      </c>
      <c r="AE5">
        <v>62.5</v>
      </c>
      <c r="AF5">
        <v>0</v>
      </c>
      <c r="AG5">
        <v>10</v>
      </c>
      <c r="AH5">
        <v>1.444</v>
      </c>
      <c r="AI5">
        <v>1.444</v>
      </c>
      <c r="AJ5">
        <v>0.1</v>
      </c>
      <c r="AK5" t="s">
        <v>501</v>
      </c>
      <c r="AL5" t="s">
        <v>347</v>
      </c>
      <c r="AN5">
        <v>46</v>
      </c>
    </row>
    <row r="6" spans="1:40" x14ac:dyDescent="0.25">
      <c r="A6" t="s">
        <v>731</v>
      </c>
      <c r="B6" t="s">
        <v>32</v>
      </c>
      <c r="C6" t="s">
        <v>40</v>
      </c>
      <c r="D6" t="s">
        <v>573</v>
      </c>
      <c r="E6">
        <v>63293</v>
      </c>
      <c r="F6" t="s">
        <v>50</v>
      </c>
      <c r="G6">
        <v>3500</v>
      </c>
      <c r="H6">
        <v>701</v>
      </c>
      <c r="I6" t="s">
        <v>352</v>
      </c>
      <c r="J6" t="s">
        <v>35</v>
      </c>
      <c r="K6" t="s">
        <v>43</v>
      </c>
      <c r="L6" t="s">
        <v>44</v>
      </c>
      <c r="M6">
        <v>1100</v>
      </c>
      <c r="N6">
        <v>1250</v>
      </c>
      <c r="O6" t="s">
        <v>636</v>
      </c>
      <c r="P6">
        <v>204</v>
      </c>
      <c r="Q6" t="s">
        <v>46</v>
      </c>
      <c r="R6" t="s">
        <v>38</v>
      </c>
      <c r="S6" s="1">
        <v>43264</v>
      </c>
      <c r="T6" s="1">
        <v>43299</v>
      </c>
      <c r="U6" t="s">
        <v>426</v>
      </c>
      <c r="V6" t="s">
        <v>39</v>
      </c>
      <c r="W6">
        <v>34</v>
      </c>
      <c r="X6">
        <v>34</v>
      </c>
      <c r="Y6">
        <v>35</v>
      </c>
      <c r="Z6">
        <v>97.142899999999997</v>
      </c>
      <c r="AD6">
        <v>0</v>
      </c>
      <c r="AE6">
        <v>97.142899999999997</v>
      </c>
      <c r="AF6">
        <v>0</v>
      </c>
      <c r="AG6">
        <v>0</v>
      </c>
      <c r="AH6">
        <v>1.31</v>
      </c>
      <c r="AI6">
        <v>1.31</v>
      </c>
      <c r="AJ6">
        <v>0.1</v>
      </c>
      <c r="AK6" t="s">
        <v>487</v>
      </c>
      <c r="AL6" t="s">
        <v>673</v>
      </c>
      <c r="AN6">
        <v>40</v>
      </c>
    </row>
    <row r="7" spans="1:40" x14ac:dyDescent="0.25">
      <c r="A7" t="s">
        <v>731</v>
      </c>
      <c r="B7" t="s">
        <v>32</v>
      </c>
      <c r="C7" t="s">
        <v>40</v>
      </c>
      <c r="D7" t="s">
        <v>573</v>
      </c>
      <c r="E7">
        <v>63294</v>
      </c>
      <c r="F7" t="s">
        <v>50</v>
      </c>
      <c r="G7">
        <v>5500</v>
      </c>
      <c r="H7">
        <v>401</v>
      </c>
      <c r="I7" t="s">
        <v>55</v>
      </c>
      <c r="J7" t="s">
        <v>35</v>
      </c>
      <c r="K7" t="s">
        <v>43</v>
      </c>
      <c r="L7" t="s">
        <v>95</v>
      </c>
      <c r="M7">
        <v>830</v>
      </c>
      <c r="N7">
        <v>1120</v>
      </c>
      <c r="O7" t="s">
        <v>52</v>
      </c>
      <c r="P7">
        <v>1103</v>
      </c>
      <c r="Q7" t="s">
        <v>53</v>
      </c>
      <c r="R7" t="s">
        <v>38</v>
      </c>
      <c r="S7" s="1">
        <v>43262</v>
      </c>
      <c r="T7" s="1">
        <v>43280</v>
      </c>
      <c r="U7" t="s">
        <v>211</v>
      </c>
      <c r="V7" t="s">
        <v>39</v>
      </c>
      <c r="W7">
        <v>35</v>
      </c>
      <c r="X7">
        <v>33</v>
      </c>
      <c r="Y7">
        <v>40</v>
      </c>
      <c r="Z7">
        <v>82.5</v>
      </c>
      <c r="AD7">
        <v>0</v>
      </c>
      <c r="AE7">
        <v>82.5</v>
      </c>
      <c r="AF7">
        <v>0</v>
      </c>
      <c r="AG7">
        <v>0</v>
      </c>
      <c r="AH7">
        <v>1.794</v>
      </c>
      <c r="AI7">
        <v>1.794</v>
      </c>
      <c r="AJ7">
        <v>0.1</v>
      </c>
      <c r="AK7" t="s">
        <v>529</v>
      </c>
      <c r="AL7" t="s">
        <v>358</v>
      </c>
      <c r="AN7">
        <v>45</v>
      </c>
    </row>
    <row r="8" spans="1:40" x14ac:dyDescent="0.25">
      <c r="A8" t="s">
        <v>731</v>
      </c>
      <c r="B8" t="s">
        <v>32</v>
      </c>
      <c r="C8" t="s">
        <v>40</v>
      </c>
      <c r="D8" t="s">
        <v>573</v>
      </c>
      <c r="E8">
        <v>62565</v>
      </c>
      <c r="F8" t="s">
        <v>50</v>
      </c>
      <c r="G8">
        <v>5500</v>
      </c>
      <c r="H8">
        <v>701</v>
      </c>
      <c r="I8" t="s">
        <v>55</v>
      </c>
      <c r="J8" t="s">
        <v>35</v>
      </c>
      <c r="K8" t="s">
        <v>43</v>
      </c>
      <c r="L8" t="s">
        <v>44</v>
      </c>
      <c r="M8">
        <v>810</v>
      </c>
      <c r="N8">
        <v>1000</v>
      </c>
      <c r="O8" t="s">
        <v>58</v>
      </c>
      <c r="P8">
        <v>476</v>
      </c>
      <c r="Q8" t="s">
        <v>59</v>
      </c>
      <c r="R8" t="s">
        <v>38</v>
      </c>
      <c r="S8" s="1">
        <v>43262</v>
      </c>
      <c r="T8" s="1">
        <v>43300</v>
      </c>
      <c r="U8" t="s">
        <v>212</v>
      </c>
      <c r="V8" t="s">
        <v>39</v>
      </c>
      <c r="W8">
        <v>38</v>
      </c>
      <c r="X8">
        <v>36</v>
      </c>
      <c r="Y8">
        <v>40</v>
      </c>
      <c r="Z8">
        <v>90</v>
      </c>
      <c r="AD8">
        <v>0</v>
      </c>
      <c r="AE8">
        <v>90</v>
      </c>
      <c r="AF8">
        <v>0</v>
      </c>
      <c r="AG8">
        <v>0</v>
      </c>
      <c r="AH8">
        <v>1.829</v>
      </c>
      <c r="AI8">
        <v>1.829</v>
      </c>
      <c r="AJ8">
        <v>0.1</v>
      </c>
      <c r="AK8" t="s">
        <v>547</v>
      </c>
      <c r="AL8" t="s">
        <v>356</v>
      </c>
      <c r="AN8">
        <v>46</v>
      </c>
    </row>
    <row r="9" spans="1:40" x14ac:dyDescent="0.25">
      <c r="A9" t="s">
        <v>731</v>
      </c>
      <c r="B9" t="s">
        <v>32</v>
      </c>
      <c r="C9" t="s">
        <v>40</v>
      </c>
      <c r="D9" t="s">
        <v>573</v>
      </c>
      <c r="E9">
        <v>62839</v>
      </c>
      <c r="F9" t="s">
        <v>50</v>
      </c>
      <c r="G9">
        <v>5506</v>
      </c>
      <c r="H9">
        <v>401</v>
      </c>
      <c r="I9" t="s">
        <v>60</v>
      </c>
      <c r="J9" t="s">
        <v>35</v>
      </c>
      <c r="K9" t="s">
        <v>43</v>
      </c>
      <c r="L9" t="s">
        <v>95</v>
      </c>
      <c r="M9">
        <v>1130</v>
      </c>
      <c r="N9">
        <v>1420</v>
      </c>
      <c r="O9" t="s">
        <v>52</v>
      </c>
      <c r="P9">
        <v>1103</v>
      </c>
      <c r="Q9" t="s">
        <v>53</v>
      </c>
      <c r="R9" t="s">
        <v>38</v>
      </c>
      <c r="S9" s="1">
        <v>43262</v>
      </c>
      <c r="T9" s="1">
        <v>43266</v>
      </c>
      <c r="U9" t="s">
        <v>211</v>
      </c>
      <c r="V9" t="s">
        <v>39</v>
      </c>
      <c r="W9">
        <v>29</v>
      </c>
      <c r="X9">
        <v>27</v>
      </c>
      <c r="Y9">
        <v>40</v>
      </c>
      <c r="Z9">
        <v>67.5</v>
      </c>
      <c r="AA9" t="s">
        <v>57</v>
      </c>
      <c r="AB9">
        <v>63</v>
      </c>
      <c r="AC9">
        <v>55</v>
      </c>
      <c r="AD9">
        <v>114.5455</v>
      </c>
      <c r="AE9">
        <v>114.5455</v>
      </c>
      <c r="AF9">
        <v>0</v>
      </c>
      <c r="AG9">
        <v>0</v>
      </c>
      <c r="AH9">
        <v>0.35399999999999998</v>
      </c>
      <c r="AI9">
        <v>0.35399999999999998</v>
      </c>
      <c r="AJ9">
        <v>3.3300000000000003E-2</v>
      </c>
      <c r="AK9" t="s">
        <v>733</v>
      </c>
      <c r="AL9" t="s">
        <v>358</v>
      </c>
      <c r="AN9">
        <v>15</v>
      </c>
    </row>
    <row r="10" spans="1:40" x14ac:dyDescent="0.25">
      <c r="A10" t="s">
        <v>731</v>
      </c>
      <c r="B10" t="s">
        <v>32</v>
      </c>
      <c r="C10" t="s">
        <v>40</v>
      </c>
      <c r="D10" t="s">
        <v>573</v>
      </c>
      <c r="E10">
        <v>62409</v>
      </c>
      <c r="F10" t="s">
        <v>62</v>
      </c>
      <c r="G10">
        <v>9245</v>
      </c>
      <c r="H10">
        <v>401</v>
      </c>
      <c r="I10" t="s">
        <v>734</v>
      </c>
      <c r="J10" t="s">
        <v>35</v>
      </c>
      <c r="K10" t="s">
        <v>43</v>
      </c>
      <c r="L10" t="s">
        <v>95</v>
      </c>
      <c r="M10">
        <v>1130</v>
      </c>
      <c r="N10">
        <v>1420</v>
      </c>
      <c r="O10" t="s">
        <v>52</v>
      </c>
      <c r="P10">
        <v>1103</v>
      </c>
      <c r="Q10" t="s">
        <v>53</v>
      </c>
      <c r="R10" t="s">
        <v>38</v>
      </c>
      <c r="S10" s="1">
        <v>43269</v>
      </c>
      <c r="T10" s="1">
        <v>43280</v>
      </c>
      <c r="U10" t="s">
        <v>211</v>
      </c>
      <c r="V10" t="s">
        <v>39</v>
      </c>
      <c r="W10">
        <v>36</v>
      </c>
      <c r="X10">
        <v>36</v>
      </c>
      <c r="Y10">
        <v>40</v>
      </c>
      <c r="Z10">
        <v>90</v>
      </c>
      <c r="AA10" t="s">
        <v>57</v>
      </c>
      <c r="AB10">
        <v>63</v>
      </c>
      <c r="AC10">
        <v>55</v>
      </c>
      <c r="AD10">
        <v>114.5455</v>
      </c>
      <c r="AE10">
        <v>114.5455</v>
      </c>
      <c r="AF10">
        <v>0</v>
      </c>
      <c r="AG10">
        <v>0</v>
      </c>
      <c r="AH10">
        <v>1.2230000000000001</v>
      </c>
      <c r="AI10">
        <v>1.2230000000000001</v>
      </c>
      <c r="AJ10">
        <v>6.8599999999999994E-2</v>
      </c>
      <c r="AK10" t="s">
        <v>733</v>
      </c>
      <c r="AL10" t="s">
        <v>358</v>
      </c>
      <c r="AN10">
        <v>30</v>
      </c>
    </row>
    <row r="11" spans="1:40" x14ac:dyDescent="0.25">
      <c r="A11" t="s">
        <v>731</v>
      </c>
      <c r="B11" t="s">
        <v>32</v>
      </c>
      <c r="C11" t="s">
        <v>40</v>
      </c>
      <c r="D11" t="s">
        <v>573</v>
      </c>
      <c r="E11">
        <v>62873</v>
      </c>
      <c r="F11" t="s">
        <v>62</v>
      </c>
      <c r="G11">
        <v>9899</v>
      </c>
      <c r="H11">
        <v>701</v>
      </c>
      <c r="I11" t="s">
        <v>359</v>
      </c>
      <c r="J11" t="s">
        <v>35</v>
      </c>
      <c r="K11" t="s">
        <v>43</v>
      </c>
      <c r="L11" t="s">
        <v>44</v>
      </c>
      <c r="M11">
        <v>1100</v>
      </c>
      <c r="N11">
        <v>1250</v>
      </c>
      <c r="O11" t="s">
        <v>58</v>
      </c>
      <c r="P11">
        <v>471</v>
      </c>
      <c r="Q11" t="s">
        <v>59</v>
      </c>
      <c r="R11" t="s">
        <v>38</v>
      </c>
      <c r="S11" s="1">
        <v>43262</v>
      </c>
      <c r="T11" s="1">
        <v>43300</v>
      </c>
      <c r="U11" t="s">
        <v>209</v>
      </c>
      <c r="V11" t="s">
        <v>39</v>
      </c>
      <c r="W11">
        <v>26</v>
      </c>
      <c r="X11">
        <v>25</v>
      </c>
      <c r="Y11">
        <v>40</v>
      </c>
      <c r="Z11">
        <v>62.5</v>
      </c>
      <c r="AD11">
        <v>0</v>
      </c>
      <c r="AE11">
        <v>62.5</v>
      </c>
      <c r="AF11">
        <v>0</v>
      </c>
      <c r="AG11">
        <v>0</v>
      </c>
      <c r="AH11">
        <v>1.3680000000000001</v>
      </c>
      <c r="AI11">
        <v>1.3680000000000001</v>
      </c>
      <c r="AJ11">
        <v>0.1</v>
      </c>
      <c r="AK11" t="s">
        <v>487</v>
      </c>
      <c r="AL11" t="s">
        <v>347</v>
      </c>
      <c r="AN11">
        <v>46</v>
      </c>
    </row>
    <row r="12" spans="1:40" x14ac:dyDescent="0.25">
      <c r="A12" t="s">
        <v>731</v>
      </c>
      <c r="B12" t="s">
        <v>32</v>
      </c>
      <c r="C12" t="s">
        <v>40</v>
      </c>
      <c r="D12" t="s">
        <v>573</v>
      </c>
      <c r="E12">
        <v>63007</v>
      </c>
      <c r="F12" t="s">
        <v>62</v>
      </c>
      <c r="G12">
        <v>9900</v>
      </c>
      <c r="H12">
        <v>501</v>
      </c>
      <c r="I12" t="s">
        <v>360</v>
      </c>
      <c r="J12" t="s">
        <v>35</v>
      </c>
      <c r="K12" t="s">
        <v>43</v>
      </c>
      <c r="L12" t="s">
        <v>44</v>
      </c>
      <c r="M12">
        <v>1100</v>
      </c>
      <c r="N12">
        <v>1250</v>
      </c>
      <c r="O12" t="s">
        <v>48</v>
      </c>
      <c r="P12">
        <v>516</v>
      </c>
      <c r="Q12" t="s">
        <v>49</v>
      </c>
      <c r="R12" t="s">
        <v>38</v>
      </c>
      <c r="S12" s="1">
        <v>43262</v>
      </c>
      <c r="T12" s="1">
        <v>43300</v>
      </c>
      <c r="U12" t="s">
        <v>735</v>
      </c>
      <c r="V12" t="s">
        <v>39</v>
      </c>
      <c r="W12">
        <v>25</v>
      </c>
      <c r="X12">
        <v>23</v>
      </c>
      <c r="Y12">
        <v>40</v>
      </c>
      <c r="Z12">
        <v>57.5</v>
      </c>
      <c r="AA12" t="s">
        <v>68</v>
      </c>
      <c r="AB12">
        <v>23</v>
      </c>
      <c r="AC12">
        <v>80</v>
      </c>
      <c r="AD12">
        <v>28.75</v>
      </c>
      <c r="AE12">
        <v>28.75</v>
      </c>
      <c r="AF12">
        <v>0</v>
      </c>
      <c r="AG12">
        <v>0</v>
      </c>
      <c r="AH12">
        <v>0</v>
      </c>
      <c r="AI12">
        <v>0</v>
      </c>
      <c r="AJ12">
        <v>0.1</v>
      </c>
      <c r="AK12" t="s">
        <v>487</v>
      </c>
      <c r="AL12" t="s">
        <v>345</v>
      </c>
      <c r="AN12">
        <v>46</v>
      </c>
    </row>
    <row r="13" spans="1:40" x14ac:dyDescent="0.25">
      <c r="A13" t="s">
        <v>731</v>
      </c>
      <c r="B13" t="s">
        <v>32</v>
      </c>
      <c r="C13" t="s">
        <v>40</v>
      </c>
      <c r="D13" t="s">
        <v>573</v>
      </c>
      <c r="E13">
        <v>63008</v>
      </c>
      <c r="F13" t="s">
        <v>62</v>
      </c>
      <c r="G13">
        <v>9901</v>
      </c>
      <c r="H13">
        <v>401</v>
      </c>
      <c r="I13" t="s">
        <v>169</v>
      </c>
      <c r="J13" t="s">
        <v>35</v>
      </c>
      <c r="K13" t="s">
        <v>43</v>
      </c>
      <c r="L13" t="s">
        <v>95</v>
      </c>
      <c r="M13">
        <v>830</v>
      </c>
      <c r="N13">
        <v>1120</v>
      </c>
      <c r="O13" t="s">
        <v>52</v>
      </c>
      <c r="P13">
        <v>1103</v>
      </c>
      <c r="Q13" t="s">
        <v>53</v>
      </c>
      <c r="R13" t="s">
        <v>38</v>
      </c>
      <c r="S13" s="1">
        <v>43283</v>
      </c>
      <c r="T13" s="1">
        <v>43301</v>
      </c>
      <c r="U13" t="s">
        <v>213</v>
      </c>
      <c r="V13" t="s">
        <v>39</v>
      </c>
      <c r="W13">
        <v>37</v>
      </c>
      <c r="X13">
        <v>36</v>
      </c>
      <c r="Y13">
        <v>40</v>
      </c>
      <c r="Z13">
        <v>90</v>
      </c>
      <c r="AD13">
        <v>0</v>
      </c>
      <c r="AE13">
        <v>90</v>
      </c>
      <c r="AF13">
        <v>0</v>
      </c>
      <c r="AG13">
        <v>0</v>
      </c>
      <c r="AH13">
        <v>1.486</v>
      </c>
      <c r="AI13">
        <v>1.486</v>
      </c>
      <c r="AJ13">
        <v>0.1</v>
      </c>
      <c r="AK13" t="s">
        <v>529</v>
      </c>
      <c r="AL13" t="s">
        <v>358</v>
      </c>
      <c r="AN13">
        <v>42</v>
      </c>
    </row>
    <row r="14" spans="1:40" x14ac:dyDescent="0.25">
      <c r="A14" t="s">
        <v>731</v>
      </c>
      <c r="B14" t="s">
        <v>32</v>
      </c>
      <c r="C14" t="s">
        <v>40</v>
      </c>
      <c r="D14" t="s">
        <v>573</v>
      </c>
      <c r="E14">
        <v>62566</v>
      </c>
      <c r="F14" t="s">
        <v>62</v>
      </c>
      <c r="G14">
        <v>9905</v>
      </c>
      <c r="H14">
        <v>201</v>
      </c>
      <c r="I14" t="s">
        <v>69</v>
      </c>
      <c r="J14" t="s">
        <v>35</v>
      </c>
      <c r="K14" t="s">
        <v>43</v>
      </c>
      <c r="L14" t="s">
        <v>44</v>
      </c>
      <c r="M14">
        <v>900</v>
      </c>
      <c r="N14">
        <v>1050</v>
      </c>
      <c r="O14" t="s">
        <v>45</v>
      </c>
      <c r="P14">
        <v>234</v>
      </c>
      <c r="Q14" t="s">
        <v>46</v>
      </c>
      <c r="R14" t="s">
        <v>38</v>
      </c>
      <c r="S14" s="1">
        <v>43262</v>
      </c>
      <c r="T14" s="1">
        <v>43300</v>
      </c>
      <c r="U14" t="s">
        <v>215</v>
      </c>
      <c r="V14" t="s">
        <v>39</v>
      </c>
      <c r="W14">
        <v>29</v>
      </c>
      <c r="X14">
        <v>29</v>
      </c>
      <c r="Y14">
        <v>40</v>
      </c>
      <c r="Z14">
        <v>72.5</v>
      </c>
      <c r="AA14" t="s">
        <v>580</v>
      </c>
      <c r="AB14">
        <v>45</v>
      </c>
      <c r="AC14">
        <v>80</v>
      </c>
      <c r="AD14">
        <v>56.25</v>
      </c>
      <c r="AE14">
        <v>56.25</v>
      </c>
      <c r="AF14">
        <v>0</v>
      </c>
      <c r="AG14">
        <v>0</v>
      </c>
      <c r="AH14">
        <v>1.5469999999999999</v>
      </c>
      <c r="AI14">
        <v>1.5469999999999999</v>
      </c>
      <c r="AJ14">
        <v>0.1</v>
      </c>
      <c r="AK14" t="s">
        <v>501</v>
      </c>
      <c r="AL14" t="s">
        <v>583</v>
      </c>
      <c r="AN14">
        <v>46</v>
      </c>
    </row>
    <row r="15" spans="1:40" x14ac:dyDescent="0.25">
      <c r="A15" t="s">
        <v>731</v>
      </c>
      <c r="B15" t="s">
        <v>32</v>
      </c>
      <c r="C15" t="s">
        <v>40</v>
      </c>
      <c r="D15" t="s">
        <v>573</v>
      </c>
      <c r="E15">
        <v>63009</v>
      </c>
      <c r="F15" t="s">
        <v>62</v>
      </c>
      <c r="G15">
        <v>9905</v>
      </c>
      <c r="H15">
        <v>501</v>
      </c>
      <c r="I15" t="s">
        <v>69</v>
      </c>
      <c r="J15" t="s">
        <v>35</v>
      </c>
      <c r="K15" t="s">
        <v>43</v>
      </c>
      <c r="L15" t="s">
        <v>44</v>
      </c>
      <c r="M15">
        <v>1100</v>
      </c>
      <c r="N15">
        <v>1250</v>
      </c>
      <c r="O15" t="s">
        <v>48</v>
      </c>
      <c r="P15">
        <v>514</v>
      </c>
      <c r="Q15" t="s">
        <v>49</v>
      </c>
      <c r="R15" t="s">
        <v>38</v>
      </c>
      <c r="S15" s="1">
        <v>43262</v>
      </c>
      <c r="T15" s="1">
        <v>43300</v>
      </c>
      <c r="U15" t="s">
        <v>219</v>
      </c>
      <c r="V15" t="s">
        <v>39</v>
      </c>
      <c r="W15">
        <v>37</v>
      </c>
      <c r="X15">
        <v>36</v>
      </c>
      <c r="Y15">
        <v>40</v>
      </c>
      <c r="Z15">
        <v>90</v>
      </c>
      <c r="AD15">
        <v>0</v>
      </c>
      <c r="AE15">
        <v>90</v>
      </c>
      <c r="AF15">
        <v>0</v>
      </c>
      <c r="AG15">
        <v>0</v>
      </c>
      <c r="AH15">
        <v>0.51800000000000002</v>
      </c>
      <c r="AI15">
        <v>0.51800000000000002</v>
      </c>
      <c r="AJ15">
        <v>0.1</v>
      </c>
      <c r="AK15" t="s">
        <v>487</v>
      </c>
      <c r="AL15" t="s">
        <v>349</v>
      </c>
      <c r="AN15">
        <v>46</v>
      </c>
    </row>
    <row r="16" spans="1:40" x14ac:dyDescent="0.25">
      <c r="A16" t="s">
        <v>731</v>
      </c>
      <c r="B16" t="s">
        <v>32</v>
      </c>
      <c r="C16" t="s">
        <v>40</v>
      </c>
      <c r="D16" t="s">
        <v>573</v>
      </c>
      <c r="E16">
        <v>63307</v>
      </c>
      <c r="F16" t="s">
        <v>62</v>
      </c>
      <c r="G16">
        <v>9909</v>
      </c>
      <c r="H16">
        <v>201</v>
      </c>
      <c r="I16" t="s">
        <v>363</v>
      </c>
      <c r="J16" t="s">
        <v>35</v>
      </c>
      <c r="K16" t="s">
        <v>43</v>
      </c>
      <c r="L16" t="s">
        <v>44</v>
      </c>
      <c r="M16">
        <v>1200</v>
      </c>
      <c r="N16">
        <v>1350</v>
      </c>
      <c r="O16" t="s">
        <v>45</v>
      </c>
      <c r="P16">
        <v>231</v>
      </c>
      <c r="Q16" t="s">
        <v>46</v>
      </c>
      <c r="R16" t="s">
        <v>38</v>
      </c>
      <c r="S16" s="1">
        <v>43262</v>
      </c>
      <c r="T16" s="1">
        <v>43300</v>
      </c>
      <c r="U16" t="s">
        <v>217</v>
      </c>
      <c r="V16" t="s">
        <v>39</v>
      </c>
      <c r="W16">
        <v>23</v>
      </c>
      <c r="X16">
        <v>23</v>
      </c>
      <c r="Y16">
        <v>40</v>
      </c>
      <c r="Z16">
        <v>57.5</v>
      </c>
      <c r="AD16">
        <v>0</v>
      </c>
      <c r="AE16">
        <v>57.5</v>
      </c>
      <c r="AF16">
        <v>0</v>
      </c>
      <c r="AG16">
        <v>0</v>
      </c>
      <c r="AH16">
        <v>1.371</v>
      </c>
      <c r="AI16">
        <v>1.371</v>
      </c>
      <c r="AJ16">
        <v>0.1051</v>
      </c>
      <c r="AK16" t="s">
        <v>340</v>
      </c>
      <c r="AL16" t="s">
        <v>342</v>
      </c>
      <c r="AN16">
        <v>46</v>
      </c>
    </row>
    <row r="17" spans="1:40" x14ac:dyDescent="0.25">
      <c r="A17" t="s">
        <v>731</v>
      </c>
      <c r="B17" t="s">
        <v>32</v>
      </c>
      <c r="C17" t="s">
        <v>40</v>
      </c>
      <c r="D17" t="s">
        <v>573</v>
      </c>
      <c r="E17">
        <v>63298</v>
      </c>
      <c r="F17" t="s">
        <v>62</v>
      </c>
      <c r="G17">
        <v>9912</v>
      </c>
      <c r="H17">
        <v>401</v>
      </c>
      <c r="I17" t="s">
        <v>139</v>
      </c>
      <c r="J17" t="s">
        <v>35</v>
      </c>
      <c r="K17" t="s">
        <v>43</v>
      </c>
      <c r="L17" t="s">
        <v>95</v>
      </c>
      <c r="M17">
        <v>830</v>
      </c>
      <c r="N17">
        <v>1120</v>
      </c>
      <c r="O17" t="s">
        <v>52</v>
      </c>
      <c r="P17">
        <v>1202</v>
      </c>
      <c r="Q17" t="s">
        <v>53</v>
      </c>
      <c r="R17" t="s">
        <v>38</v>
      </c>
      <c r="S17" s="1">
        <v>43297</v>
      </c>
      <c r="T17" s="1">
        <v>43301</v>
      </c>
      <c r="U17" t="s">
        <v>215</v>
      </c>
      <c r="V17" t="s">
        <v>39</v>
      </c>
      <c r="W17">
        <v>53</v>
      </c>
      <c r="X17">
        <v>53</v>
      </c>
      <c r="Y17">
        <v>40</v>
      </c>
      <c r="Z17">
        <v>132.5</v>
      </c>
      <c r="AD17">
        <v>0</v>
      </c>
      <c r="AE17">
        <v>132.5</v>
      </c>
      <c r="AF17">
        <v>0</v>
      </c>
      <c r="AG17">
        <v>0</v>
      </c>
      <c r="AH17">
        <v>1.143</v>
      </c>
      <c r="AI17">
        <v>1.143</v>
      </c>
      <c r="AJ17">
        <v>3.4299999999999997E-2</v>
      </c>
      <c r="AK17" t="s">
        <v>529</v>
      </c>
      <c r="AL17" t="s">
        <v>354</v>
      </c>
      <c r="AN17">
        <v>15</v>
      </c>
    </row>
    <row r="18" spans="1:40" x14ac:dyDescent="0.25">
      <c r="A18" t="s">
        <v>731</v>
      </c>
      <c r="B18" t="s">
        <v>32</v>
      </c>
      <c r="C18" t="s">
        <v>40</v>
      </c>
      <c r="D18" t="s">
        <v>573</v>
      </c>
      <c r="E18">
        <v>63299</v>
      </c>
      <c r="F18" t="s">
        <v>62</v>
      </c>
      <c r="G18">
        <v>9921</v>
      </c>
      <c r="H18">
        <v>201</v>
      </c>
      <c r="I18" t="s">
        <v>71</v>
      </c>
      <c r="J18" t="s">
        <v>35</v>
      </c>
      <c r="K18" t="s">
        <v>43</v>
      </c>
      <c r="L18" t="s">
        <v>44</v>
      </c>
      <c r="M18">
        <v>1200</v>
      </c>
      <c r="N18">
        <v>1350</v>
      </c>
      <c r="O18" t="s">
        <v>45</v>
      </c>
      <c r="P18">
        <v>234</v>
      </c>
      <c r="Q18" t="s">
        <v>46</v>
      </c>
      <c r="R18" t="s">
        <v>38</v>
      </c>
      <c r="S18" s="1">
        <v>43262</v>
      </c>
      <c r="T18" s="1">
        <v>43300</v>
      </c>
      <c r="U18" t="s">
        <v>215</v>
      </c>
      <c r="V18" t="s">
        <v>39</v>
      </c>
      <c r="W18">
        <v>33</v>
      </c>
      <c r="X18">
        <v>33</v>
      </c>
      <c r="Y18">
        <v>40</v>
      </c>
      <c r="Z18">
        <v>82.5</v>
      </c>
      <c r="AA18" t="s">
        <v>736</v>
      </c>
      <c r="AB18">
        <v>47</v>
      </c>
      <c r="AC18">
        <v>40</v>
      </c>
      <c r="AD18">
        <v>117.5</v>
      </c>
      <c r="AE18">
        <v>117.5</v>
      </c>
      <c r="AF18">
        <v>0</v>
      </c>
      <c r="AG18">
        <v>0</v>
      </c>
      <c r="AH18">
        <v>1.131</v>
      </c>
      <c r="AI18">
        <v>1.131</v>
      </c>
      <c r="AJ18">
        <v>0.1</v>
      </c>
      <c r="AK18" t="s">
        <v>340</v>
      </c>
      <c r="AL18" t="s">
        <v>583</v>
      </c>
      <c r="AN18">
        <v>46</v>
      </c>
    </row>
    <row r="19" spans="1:40" x14ac:dyDescent="0.25">
      <c r="A19" t="s">
        <v>731</v>
      </c>
      <c r="B19" t="s">
        <v>32</v>
      </c>
      <c r="C19" t="s">
        <v>40</v>
      </c>
      <c r="D19" t="s">
        <v>573</v>
      </c>
      <c r="E19">
        <v>62547</v>
      </c>
      <c r="F19" t="s">
        <v>62</v>
      </c>
      <c r="G19">
        <v>9921</v>
      </c>
      <c r="H19">
        <v>701</v>
      </c>
      <c r="I19" t="s">
        <v>71</v>
      </c>
      <c r="J19" t="s">
        <v>35</v>
      </c>
      <c r="K19" t="s">
        <v>43</v>
      </c>
      <c r="L19" t="s">
        <v>44</v>
      </c>
      <c r="M19">
        <v>810</v>
      </c>
      <c r="N19">
        <v>1000</v>
      </c>
      <c r="O19" t="s">
        <v>58</v>
      </c>
      <c r="P19">
        <v>472</v>
      </c>
      <c r="Q19" t="s">
        <v>59</v>
      </c>
      <c r="R19" t="s">
        <v>47</v>
      </c>
      <c r="S19" s="1">
        <v>43262</v>
      </c>
      <c r="T19" s="1">
        <v>43303</v>
      </c>
      <c r="U19" t="s">
        <v>212</v>
      </c>
      <c r="V19" t="s">
        <v>39</v>
      </c>
      <c r="W19">
        <v>22</v>
      </c>
      <c r="X19">
        <v>21</v>
      </c>
      <c r="Y19">
        <v>40</v>
      </c>
      <c r="Z19">
        <v>52.5</v>
      </c>
      <c r="AD19">
        <v>0</v>
      </c>
      <c r="AE19">
        <v>52.5</v>
      </c>
      <c r="AF19">
        <v>0</v>
      </c>
      <c r="AG19">
        <v>0</v>
      </c>
      <c r="AH19">
        <v>1.55</v>
      </c>
      <c r="AI19">
        <v>1.55</v>
      </c>
      <c r="AJ19">
        <v>0.1</v>
      </c>
      <c r="AK19" t="s">
        <v>547</v>
      </c>
      <c r="AL19" t="s">
        <v>579</v>
      </c>
      <c r="AN19">
        <v>46</v>
      </c>
    </row>
    <row r="20" spans="1:40" x14ac:dyDescent="0.25">
      <c r="A20" t="s">
        <v>731</v>
      </c>
      <c r="B20" t="s">
        <v>32</v>
      </c>
      <c r="C20" t="s">
        <v>40</v>
      </c>
      <c r="D20" t="s">
        <v>573</v>
      </c>
      <c r="E20">
        <v>63302</v>
      </c>
      <c r="F20" t="s">
        <v>62</v>
      </c>
      <c r="G20">
        <v>9928</v>
      </c>
      <c r="H20">
        <v>701</v>
      </c>
      <c r="I20" t="s">
        <v>72</v>
      </c>
      <c r="J20" t="s">
        <v>35</v>
      </c>
      <c r="K20" t="s">
        <v>43</v>
      </c>
      <c r="L20" t="s">
        <v>44</v>
      </c>
      <c r="M20">
        <v>1100</v>
      </c>
      <c r="N20">
        <v>1250</v>
      </c>
      <c r="O20" t="s">
        <v>58</v>
      </c>
      <c r="P20">
        <v>472</v>
      </c>
      <c r="Q20" t="s">
        <v>59</v>
      </c>
      <c r="R20" t="s">
        <v>47</v>
      </c>
      <c r="S20" s="1">
        <v>43262</v>
      </c>
      <c r="T20" s="1">
        <v>43303</v>
      </c>
      <c r="U20" t="s">
        <v>220</v>
      </c>
      <c r="V20" t="s">
        <v>39</v>
      </c>
      <c r="W20">
        <v>9</v>
      </c>
      <c r="X20">
        <v>7</v>
      </c>
      <c r="Y20">
        <v>40</v>
      </c>
      <c r="Z20">
        <v>17.5</v>
      </c>
      <c r="AD20">
        <v>0</v>
      </c>
      <c r="AE20">
        <v>17.5</v>
      </c>
      <c r="AF20">
        <v>0</v>
      </c>
      <c r="AG20">
        <v>0</v>
      </c>
      <c r="AH20">
        <v>0</v>
      </c>
      <c r="AI20">
        <v>0</v>
      </c>
      <c r="AJ20">
        <v>0.1</v>
      </c>
      <c r="AK20" t="s">
        <v>487</v>
      </c>
      <c r="AL20" t="s">
        <v>579</v>
      </c>
      <c r="AN20">
        <v>46</v>
      </c>
    </row>
    <row r="21" spans="1:40" x14ac:dyDescent="0.25">
      <c r="A21" t="s">
        <v>731</v>
      </c>
      <c r="B21" t="s">
        <v>32</v>
      </c>
      <c r="C21" t="s">
        <v>40</v>
      </c>
      <c r="D21" t="s">
        <v>573</v>
      </c>
      <c r="E21">
        <v>63303</v>
      </c>
      <c r="F21" t="s">
        <v>62</v>
      </c>
      <c r="G21">
        <v>9932</v>
      </c>
      <c r="H21">
        <v>501</v>
      </c>
      <c r="I21" t="s">
        <v>171</v>
      </c>
      <c r="J21" t="s">
        <v>35</v>
      </c>
      <c r="K21" t="s">
        <v>43</v>
      </c>
      <c r="L21" t="s">
        <v>44</v>
      </c>
      <c r="M21">
        <v>900</v>
      </c>
      <c r="N21">
        <v>1050</v>
      </c>
      <c r="O21" t="s">
        <v>48</v>
      </c>
      <c r="P21" t="s">
        <v>54</v>
      </c>
      <c r="Q21" t="s">
        <v>49</v>
      </c>
      <c r="R21" t="s">
        <v>38</v>
      </c>
      <c r="S21" s="1">
        <v>43262</v>
      </c>
      <c r="T21" s="1">
        <v>43300</v>
      </c>
      <c r="U21" t="s">
        <v>210</v>
      </c>
      <c r="V21" t="s">
        <v>39</v>
      </c>
      <c r="W21">
        <v>23</v>
      </c>
      <c r="X21">
        <v>21</v>
      </c>
      <c r="Y21">
        <v>40</v>
      </c>
      <c r="Z21">
        <v>52.5</v>
      </c>
      <c r="AD21">
        <v>0</v>
      </c>
      <c r="AE21">
        <v>52.5</v>
      </c>
      <c r="AF21">
        <v>0</v>
      </c>
      <c r="AG21">
        <v>0</v>
      </c>
      <c r="AH21">
        <v>0.14499999999999999</v>
      </c>
      <c r="AI21">
        <v>0.14499999999999999</v>
      </c>
      <c r="AJ21">
        <v>0.1</v>
      </c>
      <c r="AK21" t="s">
        <v>501</v>
      </c>
      <c r="AL21" t="s">
        <v>348</v>
      </c>
      <c r="AN21">
        <v>46</v>
      </c>
    </row>
    <row r="22" spans="1:40" x14ac:dyDescent="0.25">
      <c r="A22" t="s">
        <v>731</v>
      </c>
      <c r="B22" t="s">
        <v>32</v>
      </c>
      <c r="C22" t="s">
        <v>40</v>
      </c>
      <c r="D22" t="s">
        <v>573</v>
      </c>
      <c r="E22">
        <v>63308</v>
      </c>
      <c r="F22" t="s">
        <v>62</v>
      </c>
      <c r="G22">
        <v>9936</v>
      </c>
      <c r="H22">
        <v>401</v>
      </c>
      <c r="I22" t="s">
        <v>218</v>
      </c>
      <c r="J22" t="s">
        <v>35</v>
      </c>
      <c r="K22" t="s">
        <v>43</v>
      </c>
      <c r="L22" t="s">
        <v>95</v>
      </c>
      <c r="M22">
        <v>830</v>
      </c>
      <c r="N22">
        <v>1120</v>
      </c>
      <c r="O22" t="s">
        <v>52</v>
      </c>
      <c r="P22">
        <v>1102</v>
      </c>
      <c r="Q22" t="s">
        <v>53</v>
      </c>
      <c r="R22" t="s">
        <v>38</v>
      </c>
      <c r="S22" s="1">
        <v>43262</v>
      </c>
      <c r="T22" s="1">
        <v>43280</v>
      </c>
      <c r="U22" t="s">
        <v>208</v>
      </c>
      <c r="V22" t="s">
        <v>39</v>
      </c>
      <c r="W22">
        <v>33</v>
      </c>
      <c r="X22">
        <v>31</v>
      </c>
      <c r="Y22">
        <v>40</v>
      </c>
      <c r="Z22">
        <v>77.5</v>
      </c>
      <c r="AD22">
        <v>0</v>
      </c>
      <c r="AE22">
        <v>77.5</v>
      </c>
      <c r="AF22">
        <v>0</v>
      </c>
      <c r="AG22">
        <v>0</v>
      </c>
      <c r="AH22">
        <v>1.423</v>
      </c>
      <c r="AI22">
        <v>1.423</v>
      </c>
      <c r="AJ22">
        <v>0.1</v>
      </c>
      <c r="AK22" t="s">
        <v>529</v>
      </c>
      <c r="AL22" t="s">
        <v>344</v>
      </c>
      <c r="AN22">
        <v>45</v>
      </c>
    </row>
    <row r="23" spans="1:40" x14ac:dyDescent="0.25">
      <c r="A23" t="s">
        <v>731</v>
      </c>
      <c r="B23" t="s">
        <v>32</v>
      </c>
      <c r="C23" t="s">
        <v>40</v>
      </c>
      <c r="D23" t="s">
        <v>573</v>
      </c>
      <c r="E23">
        <v>63304</v>
      </c>
      <c r="F23" t="s">
        <v>62</v>
      </c>
      <c r="G23">
        <v>9938</v>
      </c>
      <c r="H23">
        <v>401</v>
      </c>
      <c r="I23" t="s">
        <v>159</v>
      </c>
      <c r="J23" t="s">
        <v>35</v>
      </c>
      <c r="K23" t="s">
        <v>43</v>
      </c>
      <c r="L23" t="s">
        <v>95</v>
      </c>
      <c r="M23">
        <v>1130</v>
      </c>
      <c r="N23">
        <v>1420</v>
      </c>
      <c r="O23" t="s">
        <v>52</v>
      </c>
      <c r="P23">
        <v>1102</v>
      </c>
      <c r="Q23" t="s">
        <v>53</v>
      </c>
      <c r="R23" t="s">
        <v>38</v>
      </c>
      <c r="S23" s="1">
        <v>43262</v>
      </c>
      <c r="T23" s="1">
        <v>43280</v>
      </c>
      <c r="U23" t="s">
        <v>208</v>
      </c>
      <c r="V23" t="s">
        <v>39</v>
      </c>
      <c r="W23">
        <v>37</v>
      </c>
      <c r="X23">
        <v>36</v>
      </c>
      <c r="Y23">
        <v>40</v>
      </c>
      <c r="Z23">
        <v>90</v>
      </c>
      <c r="AD23">
        <v>0</v>
      </c>
      <c r="AE23">
        <v>90</v>
      </c>
      <c r="AF23">
        <v>0</v>
      </c>
      <c r="AG23">
        <v>0</v>
      </c>
      <c r="AH23">
        <v>1.8740000000000001</v>
      </c>
      <c r="AI23">
        <v>1.8740000000000001</v>
      </c>
      <c r="AJ23">
        <v>0.1</v>
      </c>
      <c r="AK23" t="s">
        <v>733</v>
      </c>
      <c r="AL23" t="s">
        <v>344</v>
      </c>
      <c r="AN23">
        <v>45</v>
      </c>
    </row>
    <row r="24" spans="1:40" x14ac:dyDescent="0.25">
      <c r="A24" t="s">
        <v>731</v>
      </c>
      <c r="B24" t="s">
        <v>32</v>
      </c>
      <c r="C24" t="s">
        <v>40</v>
      </c>
      <c r="D24" t="s">
        <v>573</v>
      </c>
      <c r="E24">
        <v>63395</v>
      </c>
      <c r="F24" t="s">
        <v>62</v>
      </c>
      <c r="G24">
        <v>9942</v>
      </c>
      <c r="H24">
        <v>201</v>
      </c>
      <c r="I24" t="s">
        <v>73</v>
      </c>
      <c r="J24" t="s">
        <v>35</v>
      </c>
      <c r="K24" t="s">
        <v>43</v>
      </c>
      <c r="L24" t="s">
        <v>44</v>
      </c>
      <c r="M24">
        <v>900</v>
      </c>
      <c r="N24">
        <v>1050</v>
      </c>
      <c r="O24" t="s">
        <v>45</v>
      </c>
      <c r="P24">
        <v>234</v>
      </c>
      <c r="Q24" t="s">
        <v>46</v>
      </c>
      <c r="R24" t="s">
        <v>38</v>
      </c>
      <c r="S24" s="1">
        <v>43262</v>
      </c>
      <c r="T24" s="1">
        <v>43300</v>
      </c>
      <c r="U24" t="s">
        <v>215</v>
      </c>
      <c r="V24" t="s">
        <v>39</v>
      </c>
      <c r="W24">
        <v>16</v>
      </c>
      <c r="X24">
        <v>16</v>
      </c>
      <c r="Y24">
        <v>40</v>
      </c>
      <c r="Z24">
        <v>40</v>
      </c>
      <c r="AA24" t="s">
        <v>580</v>
      </c>
      <c r="AB24">
        <v>45</v>
      </c>
      <c r="AC24">
        <v>80</v>
      </c>
      <c r="AD24">
        <v>56.25</v>
      </c>
      <c r="AE24">
        <v>56.25</v>
      </c>
      <c r="AF24">
        <v>0</v>
      </c>
      <c r="AG24">
        <v>0</v>
      </c>
      <c r="AH24">
        <v>0.35799999999999998</v>
      </c>
      <c r="AI24">
        <v>0.35799999999999998</v>
      </c>
      <c r="AJ24">
        <v>0</v>
      </c>
      <c r="AK24" t="s">
        <v>501</v>
      </c>
      <c r="AL24" t="s">
        <v>583</v>
      </c>
      <c r="AN24">
        <v>46</v>
      </c>
    </row>
    <row r="25" spans="1:40" x14ac:dyDescent="0.25">
      <c r="A25" t="s">
        <v>731</v>
      </c>
      <c r="B25" t="s">
        <v>32</v>
      </c>
      <c r="C25" t="s">
        <v>40</v>
      </c>
      <c r="D25" t="s">
        <v>573</v>
      </c>
      <c r="E25">
        <v>62844</v>
      </c>
      <c r="F25" t="s">
        <v>62</v>
      </c>
      <c r="G25">
        <v>9942</v>
      </c>
      <c r="H25">
        <v>202</v>
      </c>
      <c r="I25" t="s">
        <v>73</v>
      </c>
      <c r="J25" t="s">
        <v>35</v>
      </c>
      <c r="K25" t="s">
        <v>43</v>
      </c>
      <c r="L25" t="s">
        <v>44</v>
      </c>
      <c r="M25">
        <v>1200</v>
      </c>
      <c r="N25">
        <v>1350</v>
      </c>
      <c r="O25" t="s">
        <v>45</v>
      </c>
      <c r="P25">
        <v>231</v>
      </c>
      <c r="Q25" t="s">
        <v>46</v>
      </c>
      <c r="R25" t="s">
        <v>38</v>
      </c>
      <c r="S25" s="1">
        <v>43262</v>
      </c>
      <c r="T25" s="1">
        <v>43300</v>
      </c>
      <c r="U25" t="s">
        <v>215</v>
      </c>
      <c r="V25" t="s">
        <v>39</v>
      </c>
      <c r="W25">
        <v>14</v>
      </c>
      <c r="X25">
        <v>14</v>
      </c>
      <c r="Y25">
        <v>40</v>
      </c>
      <c r="Z25">
        <v>35</v>
      </c>
      <c r="AA25" t="s">
        <v>736</v>
      </c>
      <c r="AB25">
        <v>47</v>
      </c>
      <c r="AC25">
        <v>40</v>
      </c>
      <c r="AD25">
        <v>117.5</v>
      </c>
      <c r="AE25">
        <v>117.5</v>
      </c>
      <c r="AF25">
        <v>0</v>
      </c>
      <c r="AG25">
        <v>0</v>
      </c>
      <c r="AH25">
        <v>0.32800000000000001</v>
      </c>
      <c r="AI25">
        <v>0.32800000000000001</v>
      </c>
      <c r="AJ25">
        <v>0</v>
      </c>
      <c r="AK25" t="s">
        <v>340</v>
      </c>
      <c r="AL25" t="s">
        <v>342</v>
      </c>
      <c r="AN25">
        <v>46</v>
      </c>
    </row>
    <row r="26" spans="1:40" x14ac:dyDescent="0.25">
      <c r="A26" t="s">
        <v>731</v>
      </c>
      <c r="B26" t="s">
        <v>32</v>
      </c>
      <c r="C26" t="s">
        <v>40</v>
      </c>
      <c r="D26" t="s">
        <v>573</v>
      </c>
      <c r="E26">
        <v>62957</v>
      </c>
      <c r="F26" t="s">
        <v>62</v>
      </c>
      <c r="G26">
        <v>9947</v>
      </c>
      <c r="H26">
        <v>401</v>
      </c>
      <c r="I26" t="s">
        <v>74</v>
      </c>
      <c r="J26" t="s">
        <v>35</v>
      </c>
      <c r="K26" t="s">
        <v>43</v>
      </c>
      <c r="L26" t="s">
        <v>95</v>
      </c>
      <c r="M26">
        <v>815</v>
      </c>
      <c r="N26">
        <v>1130</v>
      </c>
      <c r="O26" t="s">
        <v>52</v>
      </c>
      <c r="P26">
        <v>1202</v>
      </c>
      <c r="Q26" t="s">
        <v>53</v>
      </c>
      <c r="R26" t="s">
        <v>38</v>
      </c>
      <c r="S26" s="1">
        <v>43283</v>
      </c>
      <c r="T26" s="1">
        <v>43287</v>
      </c>
      <c r="U26" t="s">
        <v>215</v>
      </c>
      <c r="V26" t="s">
        <v>39</v>
      </c>
      <c r="W26">
        <v>41</v>
      </c>
      <c r="X26">
        <v>41</v>
      </c>
      <c r="Y26">
        <v>40</v>
      </c>
      <c r="Z26">
        <v>102.5</v>
      </c>
      <c r="AD26">
        <v>0</v>
      </c>
      <c r="AE26">
        <v>102.5</v>
      </c>
      <c r="AF26">
        <v>0</v>
      </c>
      <c r="AG26">
        <v>0</v>
      </c>
      <c r="AH26">
        <v>0.82699999999999996</v>
      </c>
      <c r="AI26">
        <v>0.82699999999999996</v>
      </c>
      <c r="AJ26">
        <v>3.3300000000000003E-2</v>
      </c>
      <c r="AK26" t="s">
        <v>737</v>
      </c>
      <c r="AL26" t="s">
        <v>354</v>
      </c>
      <c r="AN26">
        <v>14</v>
      </c>
    </row>
    <row r="27" spans="1:40" x14ac:dyDescent="0.25">
      <c r="A27" t="s">
        <v>731</v>
      </c>
      <c r="B27" t="s">
        <v>32</v>
      </c>
      <c r="C27" t="s">
        <v>40</v>
      </c>
      <c r="D27" t="s">
        <v>573</v>
      </c>
      <c r="E27">
        <v>62418</v>
      </c>
      <c r="F27" t="s">
        <v>62</v>
      </c>
      <c r="G27">
        <v>9952</v>
      </c>
      <c r="H27">
        <v>401</v>
      </c>
      <c r="I27" t="s">
        <v>76</v>
      </c>
      <c r="J27" t="s">
        <v>35</v>
      </c>
      <c r="K27" t="s">
        <v>43</v>
      </c>
      <c r="L27" t="s">
        <v>95</v>
      </c>
      <c r="M27">
        <v>830</v>
      </c>
      <c r="N27">
        <v>1120</v>
      </c>
      <c r="O27" t="s">
        <v>52</v>
      </c>
      <c r="P27">
        <v>1202</v>
      </c>
      <c r="Q27" t="s">
        <v>53</v>
      </c>
      <c r="R27" t="s">
        <v>38</v>
      </c>
      <c r="S27" s="1">
        <v>43290</v>
      </c>
      <c r="T27" s="1">
        <v>43294</v>
      </c>
      <c r="U27" t="s">
        <v>215</v>
      </c>
      <c r="V27" t="s">
        <v>39</v>
      </c>
      <c r="W27">
        <v>47</v>
      </c>
      <c r="X27">
        <v>47</v>
      </c>
      <c r="Y27">
        <v>40</v>
      </c>
      <c r="Z27">
        <v>117.5</v>
      </c>
      <c r="AD27">
        <v>0</v>
      </c>
      <c r="AE27">
        <v>117.5</v>
      </c>
      <c r="AF27">
        <v>0</v>
      </c>
      <c r="AG27">
        <v>0</v>
      </c>
      <c r="AH27">
        <v>0.85699999999999998</v>
      </c>
      <c r="AI27">
        <v>0.85699999999999998</v>
      </c>
      <c r="AJ27">
        <v>3.3300000000000003E-2</v>
      </c>
      <c r="AK27" t="s">
        <v>529</v>
      </c>
      <c r="AL27" t="s">
        <v>354</v>
      </c>
      <c r="AN27">
        <v>15</v>
      </c>
    </row>
    <row r="28" spans="1:40" x14ac:dyDescent="0.25">
      <c r="A28" t="s">
        <v>731</v>
      </c>
      <c r="B28" t="s">
        <v>32</v>
      </c>
      <c r="C28" t="s">
        <v>40</v>
      </c>
      <c r="D28" t="s">
        <v>573</v>
      </c>
      <c r="E28">
        <v>63022</v>
      </c>
      <c r="F28" t="s">
        <v>62</v>
      </c>
      <c r="G28">
        <v>9959</v>
      </c>
      <c r="H28">
        <v>401</v>
      </c>
      <c r="I28" t="s">
        <v>172</v>
      </c>
      <c r="J28" t="s">
        <v>35</v>
      </c>
      <c r="K28" t="s">
        <v>43</v>
      </c>
      <c r="L28" t="s">
        <v>95</v>
      </c>
      <c r="M28">
        <v>1130</v>
      </c>
      <c r="N28">
        <v>1420</v>
      </c>
      <c r="O28" t="s">
        <v>52</v>
      </c>
      <c r="P28">
        <v>1103</v>
      </c>
      <c r="Q28" t="s">
        <v>53</v>
      </c>
      <c r="R28" t="s">
        <v>38</v>
      </c>
      <c r="S28" s="1">
        <v>43283</v>
      </c>
      <c r="T28" s="1">
        <v>43301</v>
      </c>
      <c r="U28" t="s">
        <v>213</v>
      </c>
      <c r="V28" t="s">
        <v>39</v>
      </c>
      <c r="W28">
        <v>48</v>
      </c>
      <c r="X28">
        <v>46</v>
      </c>
      <c r="Y28">
        <v>40</v>
      </c>
      <c r="Z28">
        <v>115</v>
      </c>
      <c r="AD28">
        <v>0</v>
      </c>
      <c r="AE28">
        <v>115</v>
      </c>
      <c r="AF28">
        <v>0</v>
      </c>
      <c r="AG28">
        <v>10</v>
      </c>
      <c r="AH28">
        <v>1.4339999999999999</v>
      </c>
      <c r="AI28">
        <v>1.4339999999999999</v>
      </c>
      <c r="AJ28">
        <v>0.1</v>
      </c>
      <c r="AK28" t="s">
        <v>733</v>
      </c>
      <c r="AL28" t="s">
        <v>358</v>
      </c>
      <c r="AN28">
        <v>42</v>
      </c>
    </row>
    <row r="29" spans="1:40" x14ac:dyDescent="0.25">
      <c r="A29" t="s">
        <v>731</v>
      </c>
      <c r="B29" t="s">
        <v>32</v>
      </c>
      <c r="C29" t="s">
        <v>40</v>
      </c>
      <c r="D29" t="s">
        <v>573</v>
      </c>
      <c r="E29">
        <v>63309</v>
      </c>
      <c r="F29" t="s">
        <v>62</v>
      </c>
      <c r="G29">
        <v>9975</v>
      </c>
      <c r="H29">
        <v>401</v>
      </c>
      <c r="I29" t="s">
        <v>140</v>
      </c>
      <c r="J29" t="s">
        <v>35</v>
      </c>
      <c r="K29" t="s">
        <v>43</v>
      </c>
      <c r="L29" t="s">
        <v>95</v>
      </c>
      <c r="M29">
        <v>1145</v>
      </c>
      <c r="N29">
        <v>1435</v>
      </c>
      <c r="O29" t="s">
        <v>52</v>
      </c>
      <c r="P29">
        <v>1202</v>
      </c>
      <c r="Q29" t="s">
        <v>53</v>
      </c>
      <c r="R29" t="s">
        <v>38</v>
      </c>
      <c r="S29" s="1">
        <v>43283</v>
      </c>
      <c r="T29" s="1">
        <v>43301</v>
      </c>
      <c r="U29" t="s">
        <v>215</v>
      </c>
      <c r="V29" t="s">
        <v>39</v>
      </c>
      <c r="W29">
        <v>47</v>
      </c>
      <c r="X29">
        <v>47</v>
      </c>
      <c r="Y29">
        <v>40</v>
      </c>
      <c r="Z29">
        <v>117.5</v>
      </c>
      <c r="AD29">
        <v>0</v>
      </c>
      <c r="AE29">
        <v>117.5</v>
      </c>
      <c r="AF29">
        <v>0</v>
      </c>
      <c r="AG29">
        <v>0</v>
      </c>
      <c r="AH29">
        <v>2.2000000000000002</v>
      </c>
      <c r="AI29">
        <v>2.2000000000000002</v>
      </c>
      <c r="AJ29">
        <v>0.10290000000000001</v>
      </c>
      <c r="AK29" t="s">
        <v>738</v>
      </c>
      <c r="AL29" t="s">
        <v>354</v>
      </c>
      <c r="AN29">
        <v>42</v>
      </c>
    </row>
    <row r="30" spans="1:40" x14ac:dyDescent="0.25">
      <c r="A30" t="s">
        <v>731</v>
      </c>
      <c r="B30" t="s">
        <v>32</v>
      </c>
      <c r="C30" t="s">
        <v>40</v>
      </c>
      <c r="D30" t="s">
        <v>573</v>
      </c>
      <c r="E30">
        <v>63305</v>
      </c>
      <c r="F30" t="s">
        <v>174</v>
      </c>
      <c r="G30">
        <v>9792</v>
      </c>
      <c r="H30">
        <v>401</v>
      </c>
      <c r="I30" t="s">
        <v>175</v>
      </c>
      <c r="J30" t="s">
        <v>35</v>
      </c>
      <c r="K30" t="s">
        <v>43</v>
      </c>
      <c r="L30" t="s">
        <v>44</v>
      </c>
      <c r="M30">
        <v>830</v>
      </c>
      <c r="N30">
        <v>1120</v>
      </c>
      <c r="O30" t="s">
        <v>52</v>
      </c>
      <c r="P30">
        <v>1202</v>
      </c>
      <c r="Q30" t="s">
        <v>53</v>
      </c>
      <c r="R30" t="s">
        <v>38</v>
      </c>
      <c r="S30" s="1">
        <v>43262</v>
      </c>
      <c r="T30" s="1">
        <v>43270</v>
      </c>
      <c r="U30" t="s">
        <v>207</v>
      </c>
      <c r="V30" t="s">
        <v>39</v>
      </c>
      <c r="W30">
        <v>27</v>
      </c>
      <c r="X30">
        <v>27</v>
      </c>
      <c r="Y30">
        <v>40</v>
      </c>
      <c r="Z30">
        <v>67.5</v>
      </c>
      <c r="AD30">
        <v>0</v>
      </c>
      <c r="AE30">
        <v>67.5</v>
      </c>
      <c r="AF30">
        <v>0</v>
      </c>
      <c r="AG30">
        <v>0</v>
      </c>
      <c r="AH30">
        <v>0.371</v>
      </c>
      <c r="AI30">
        <v>0.371</v>
      </c>
      <c r="AJ30">
        <v>4.1099999999999998E-2</v>
      </c>
      <c r="AK30" t="s">
        <v>529</v>
      </c>
      <c r="AL30" t="s">
        <v>354</v>
      </c>
      <c r="AN30">
        <v>18</v>
      </c>
    </row>
    <row r="31" spans="1:40" x14ac:dyDescent="0.25">
      <c r="A31" t="s">
        <v>731</v>
      </c>
      <c r="B31" t="s">
        <v>32</v>
      </c>
      <c r="C31" t="s">
        <v>40</v>
      </c>
      <c r="D31" t="s">
        <v>573</v>
      </c>
      <c r="E31">
        <v>63306</v>
      </c>
      <c r="F31" t="s">
        <v>174</v>
      </c>
      <c r="G31">
        <v>9793</v>
      </c>
      <c r="H31">
        <v>401</v>
      </c>
      <c r="I31" t="s">
        <v>176</v>
      </c>
      <c r="J31" t="s">
        <v>35</v>
      </c>
      <c r="K31" t="s">
        <v>43</v>
      </c>
      <c r="L31" t="s">
        <v>44</v>
      </c>
      <c r="M31">
        <v>830</v>
      </c>
      <c r="N31">
        <v>1120</v>
      </c>
      <c r="O31" t="s">
        <v>52</v>
      </c>
      <c r="P31">
        <v>1202</v>
      </c>
      <c r="Q31" t="s">
        <v>53</v>
      </c>
      <c r="R31" t="s">
        <v>38</v>
      </c>
      <c r="S31" s="1">
        <v>43271</v>
      </c>
      <c r="T31" s="1">
        <v>43279</v>
      </c>
      <c r="U31" t="s">
        <v>207</v>
      </c>
      <c r="V31" t="s">
        <v>39</v>
      </c>
      <c r="W31">
        <v>30</v>
      </c>
      <c r="X31">
        <v>30</v>
      </c>
      <c r="Y31">
        <v>40</v>
      </c>
      <c r="Z31">
        <v>75</v>
      </c>
      <c r="AD31">
        <v>0</v>
      </c>
      <c r="AE31">
        <v>75</v>
      </c>
      <c r="AF31">
        <v>0</v>
      </c>
      <c r="AG31">
        <v>0</v>
      </c>
      <c r="AH31">
        <v>0.48599999999999999</v>
      </c>
      <c r="AI31">
        <v>0.48599999999999999</v>
      </c>
      <c r="AJ31">
        <v>4.1099999999999998E-2</v>
      </c>
      <c r="AK31" t="s">
        <v>529</v>
      </c>
      <c r="AL31" t="s">
        <v>354</v>
      </c>
      <c r="AN31">
        <v>18</v>
      </c>
    </row>
    <row r="32" spans="1:40" x14ac:dyDescent="0.25">
      <c r="A32" t="s">
        <v>731</v>
      </c>
      <c r="B32" t="s">
        <v>32</v>
      </c>
      <c r="C32" t="s">
        <v>40</v>
      </c>
      <c r="D32" t="s">
        <v>573</v>
      </c>
      <c r="E32">
        <v>63142</v>
      </c>
      <c r="F32" t="s">
        <v>80</v>
      </c>
      <c r="G32">
        <v>9995</v>
      </c>
      <c r="H32">
        <v>501</v>
      </c>
      <c r="I32" t="s">
        <v>371</v>
      </c>
      <c r="J32" t="s">
        <v>35</v>
      </c>
      <c r="K32" t="s">
        <v>43</v>
      </c>
      <c r="L32" t="s">
        <v>44</v>
      </c>
      <c r="M32">
        <v>900</v>
      </c>
      <c r="N32">
        <v>1050</v>
      </c>
      <c r="O32" t="s">
        <v>48</v>
      </c>
      <c r="P32">
        <v>514</v>
      </c>
      <c r="Q32" t="s">
        <v>49</v>
      </c>
      <c r="R32" t="s">
        <v>38</v>
      </c>
      <c r="S32" s="1">
        <v>43262</v>
      </c>
      <c r="T32" s="1">
        <v>43300</v>
      </c>
      <c r="U32" t="s">
        <v>219</v>
      </c>
      <c r="V32" t="s">
        <v>39</v>
      </c>
      <c r="W32">
        <v>33</v>
      </c>
      <c r="X32">
        <v>30</v>
      </c>
      <c r="Y32">
        <v>40</v>
      </c>
      <c r="Z32">
        <v>75</v>
      </c>
      <c r="AD32">
        <v>0</v>
      </c>
      <c r="AE32">
        <v>75</v>
      </c>
      <c r="AF32">
        <v>0</v>
      </c>
      <c r="AG32">
        <v>10</v>
      </c>
      <c r="AH32">
        <v>0.53</v>
      </c>
      <c r="AI32">
        <v>0.53</v>
      </c>
      <c r="AJ32">
        <v>0.1</v>
      </c>
      <c r="AK32" t="s">
        <v>501</v>
      </c>
      <c r="AL32" t="s">
        <v>349</v>
      </c>
      <c r="AN32">
        <v>48</v>
      </c>
    </row>
    <row r="33" spans="1:40" x14ac:dyDescent="0.25">
      <c r="A33" t="s">
        <v>731</v>
      </c>
      <c r="B33" t="s">
        <v>32</v>
      </c>
      <c r="C33" t="s">
        <v>40</v>
      </c>
      <c r="D33" t="s">
        <v>573</v>
      </c>
      <c r="E33">
        <v>63023</v>
      </c>
      <c r="F33" t="s">
        <v>80</v>
      </c>
      <c r="G33">
        <v>9995</v>
      </c>
      <c r="H33">
        <v>701</v>
      </c>
      <c r="I33" t="s">
        <v>371</v>
      </c>
      <c r="J33" t="s">
        <v>35</v>
      </c>
      <c r="K33" t="s">
        <v>43</v>
      </c>
      <c r="L33" t="s">
        <v>44</v>
      </c>
      <c r="M33">
        <v>1030</v>
      </c>
      <c r="N33">
        <v>1220</v>
      </c>
      <c r="O33" t="s">
        <v>58</v>
      </c>
      <c r="P33">
        <v>476</v>
      </c>
      <c r="Q33" t="s">
        <v>59</v>
      </c>
      <c r="R33" t="s">
        <v>38</v>
      </c>
      <c r="S33" s="1">
        <v>43262</v>
      </c>
      <c r="T33" s="1">
        <v>43300</v>
      </c>
      <c r="U33" t="s">
        <v>212</v>
      </c>
      <c r="V33" t="s">
        <v>39</v>
      </c>
      <c r="W33">
        <v>35</v>
      </c>
      <c r="X33">
        <v>35</v>
      </c>
      <c r="Y33">
        <v>40</v>
      </c>
      <c r="Z33">
        <v>87.5</v>
      </c>
      <c r="AD33">
        <v>0</v>
      </c>
      <c r="AE33">
        <v>87.5</v>
      </c>
      <c r="AF33">
        <v>0</v>
      </c>
      <c r="AG33">
        <v>10</v>
      </c>
      <c r="AH33">
        <v>1.89</v>
      </c>
      <c r="AI33">
        <v>1.89</v>
      </c>
      <c r="AJ33">
        <v>0.1</v>
      </c>
      <c r="AK33" t="s">
        <v>407</v>
      </c>
      <c r="AL33" t="s">
        <v>356</v>
      </c>
      <c r="AN33">
        <v>48</v>
      </c>
    </row>
    <row r="34" spans="1:40" x14ac:dyDescent="0.25">
      <c r="A34" t="s">
        <v>731</v>
      </c>
      <c r="B34" t="s">
        <v>32</v>
      </c>
      <c r="C34" t="s">
        <v>40</v>
      </c>
      <c r="D34" t="s">
        <v>177</v>
      </c>
      <c r="E34">
        <v>63396</v>
      </c>
      <c r="F34" t="s">
        <v>178</v>
      </c>
      <c r="G34">
        <v>6056</v>
      </c>
      <c r="H34">
        <v>801</v>
      </c>
      <c r="I34" t="s">
        <v>203</v>
      </c>
      <c r="J34" t="s">
        <v>35</v>
      </c>
      <c r="K34" t="s">
        <v>43</v>
      </c>
      <c r="L34" t="s">
        <v>158</v>
      </c>
      <c r="M34">
        <v>1000</v>
      </c>
      <c r="N34">
        <v>1520</v>
      </c>
      <c r="O34" t="s">
        <v>99</v>
      </c>
      <c r="P34">
        <v>232</v>
      </c>
      <c r="Q34" t="s">
        <v>100</v>
      </c>
      <c r="R34" t="s">
        <v>38</v>
      </c>
      <c r="S34" s="1">
        <v>43262</v>
      </c>
      <c r="T34" s="1">
        <v>43303</v>
      </c>
      <c r="U34" t="s">
        <v>221</v>
      </c>
      <c r="V34" t="s">
        <v>39</v>
      </c>
      <c r="W34">
        <v>22</v>
      </c>
      <c r="X34">
        <v>20</v>
      </c>
      <c r="Y34">
        <v>25</v>
      </c>
      <c r="Z34">
        <v>80</v>
      </c>
      <c r="AD34">
        <v>0</v>
      </c>
      <c r="AE34">
        <v>80</v>
      </c>
      <c r="AF34">
        <v>0</v>
      </c>
      <c r="AG34">
        <v>10</v>
      </c>
      <c r="AH34">
        <v>2.1709999999999998</v>
      </c>
      <c r="AI34">
        <v>2.1709999999999998</v>
      </c>
      <c r="AJ34">
        <v>0.16</v>
      </c>
      <c r="AK34" t="s">
        <v>739</v>
      </c>
      <c r="AL34" t="s">
        <v>375</v>
      </c>
      <c r="AN34">
        <v>67.2</v>
      </c>
    </row>
    <row r="35" spans="1:40" x14ac:dyDescent="0.25">
      <c r="A35" t="s">
        <v>731</v>
      </c>
      <c r="B35" t="s">
        <v>32</v>
      </c>
      <c r="C35" t="s">
        <v>81</v>
      </c>
      <c r="D35" t="s">
        <v>82</v>
      </c>
      <c r="E35">
        <v>62687</v>
      </c>
      <c r="F35" t="s">
        <v>83</v>
      </c>
      <c r="G35">
        <v>4821</v>
      </c>
      <c r="H35">
        <v>401</v>
      </c>
      <c r="I35" t="s">
        <v>379</v>
      </c>
      <c r="J35" t="s">
        <v>35</v>
      </c>
      <c r="K35" t="s">
        <v>43</v>
      </c>
      <c r="L35" t="s">
        <v>44</v>
      </c>
      <c r="M35">
        <v>1030</v>
      </c>
      <c r="N35">
        <v>1220</v>
      </c>
      <c r="O35" t="s">
        <v>52</v>
      </c>
      <c r="Q35" t="s">
        <v>53</v>
      </c>
      <c r="R35" t="s">
        <v>38</v>
      </c>
      <c r="S35" s="1">
        <v>43262</v>
      </c>
      <c r="T35" s="1">
        <v>43293</v>
      </c>
      <c r="U35" t="s">
        <v>225</v>
      </c>
      <c r="V35" t="s">
        <v>39</v>
      </c>
      <c r="W35">
        <v>60</v>
      </c>
      <c r="X35">
        <v>59</v>
      </c>
      <c r="Y35">
        <v>300</v>
      </c>
      <c r="Z35">
        <v>19.666699999999999</v>
      </c>
      <c r="AD35">
        <v>0</v>
      </c>
      <c r="AE35">
        <v>19.666699999999999</v>
      </c>
      <c r="AF35">
        <v>0</v>
      </c>
      <c r="AG35">
        <v>0</v>
      </c>
      <c r="AH35">
        <v>2.0339999999999998</v>
      </c>
      <c r="AI35">
        <v>2.0339999999999998</v>
      </c>
      <c r="AJ35">
        <v>0.1</v>
      </c>
      <c r="AK35" t="s">
        <v>407</v>
      </c>
      <c r="AL35" t="s">
        <v>366</v>
      </c>
      <c r="AN35">
        <v>38</v>
      </c>
    </row>
    <row r="36" spans="1:40" x14ac:dyDescent="0.25">
      <c r="A36" t="s">
        <v>731</v>
      </c>
      <c r="B36" t="s">
        <v>32</v>
      </c>
      <c r="C36" t="s">
        <v>81</v>
      </c>
      <c r="D36" t="s">
        <v>82</v>
      </c>
      <c r="E36">
        <v>62688</v>
      </c>
      <c r="F36" t="s">
        <v>83</v>
      </c>
      <c r="G36">
        <v>4821</v>
      </c>
      <c r="H36">
        <v>402</v>
      </c>
      <c r="I36" t="s">
        <v>379</v>
      </c>
      <c r="J36" t="s">
        <v>35</v>
      </c>
      <c r="K36" t="s">
        <v>43</v>
      </c>
      <c r="L36" t="s">
        <v>44</v>
      </c>
      <c r="M36">
        <v>830</v>
      </c>
      <c r="N36">
        <v>1020</v>
      </c>
      <c r="O36" t="s">
        <v>52</v>
      </c>
      <c r="Q36" t="s">
        <v>53</v>
      </c>
      <c r="R36" t="s">
        <v>38</v>
      </c>
      <c r="S36" s="1">
        <v>43262</v>
      </c>
      <c r="T36" s="1">
        <v>43293</v>
      </c>
      <c r="U36" t="s">
        <v>225</v>
      </c>
      <c r="V36" t="s">
        <v>39</v>
      </c>
      <c r="W36">
        <v>54</v>
      </c>
      <c r="X36">
        <v>53</v>
      </c>
      <c r="Y36">
        <v>400</v>
      </c>
      <c r="Z36">
        <v>13.25</v>
      </c>
      <c r="AD36">
        <v>0</v>
      </c>
      <c r="AE36">
        <v>13.25</v>
      </c>
      <c r="AF36">
        <v>0</v>
      </c>
      <c r="AG36">
        <v>0</v>
      </c>
      <c r="AH36">
        <v>2.11</v>
      </c>
      <c r="AI36">
        <v>2.11</v>
      </c>
      <c r="AJ36">
        <v>0.1</v>
      </c>
      <c r="AK36" t="s">
        <v>408</v>
      </c>
      <c r="AL36" t="s">
        <v>366</v>
      </c>
      <c r="AN36">
        <v>38</v>
      </c>
    </row>
    <row r="37" spans="1:40" x14ac:dyDescent="0.25">
      <c r="A37" t="s">
        <v>731</v>
      </c>
      <c r="B37" t="s">
        <v>32</v>
      </c>
      <c r="C37" t="s">
        <v>81</v>
      </c>
      <c r="D37" t="s">
        <v>82</v>
      </c>
      <c r="E37">
        <v>62690</v>
      </c>
      <c r="F37" t="s">
        <v>86</v>
      </c>
      <c r="G37">
        <v>4032</v>
      </c>
      <c r="H37">
        <v>401</v>
      </c>
      <c r="I37" t="s">
        <v>383</v>
      </c>
      <c r="J37" t="s">
        <v>35</v>
      </c>
      <c r="K37" t="s">
        <v>43</v>
      </c>
      <c r="L37" t="s">
        <v>44</v>
      </c>
      <c r="M37">
        <v>830</v>
      </c>
      <c r="N37">
        <v>1020</v>
      </c>
      <c r="O37" t="s">
        <v>52</v>
      </c>
      <c r="Q37" t="s">
        <v>53</v>
      </c>
      <c r="R37" t="s">
        <v>38</v>
      </c>
      <c r="S37" s="1">
        <v>43262</v>
      </c>
      <c r="T37" s="1">
        <v>43293</v>
      </c>
      <c r="U37" t="s">
        <v>213</v>
      </c>
      <c r="V37" t="s">
        <v>39</v>
      </c>
      <c r="W37">
        <v>75</v>
      </c>
      <c r="X37">
        <v>75</v>
      </c>
      <c r="Y37">
        <v>600</v>
      </c>
      <c r="Z37">
        <v>12.5</v>
      </c>
      <c r="AD37">
        <v>0</v>
      </c>
      <c r="AE37">
        <v>12.5</v>
      </c>
      <c r="AF37">
        <v>0</v>
      </c>
      <c r="AG37">
        <v>0</v>
      </c>
      <c r="AH37">
        <v>1.573</v>
      </c>
      <c r="AI37">
        <v>1.573</v>
      </c>
      <c r="AJ37">
        <v>9.1399999999999995E-2</v>
      </c>
      <c r="AK37" t="s">
        <v>408</v>
      </c>
      <c r="AL37" t="s">
        <v>366</v>
      </c>
      <c r="AN37">
        <v>38</v>
      </c>
    </row>
    <row r="38" spans="1:40" x14ac:dyDescent="0.25">
      <c r="A38" t="s">
        <v>731</v>
      </c>
      <c r="B38" t="s">
        <v>32</v>
      </c>
      <c r="C38" t="s">
        <v>81</v>
      </c>
      <c r="D38" t="s">
        <v>82</v>
      </c>
      <c r="E38">
        <v>62691</v>
      </c>
      <c r="F38" t="s">
        <v>86</v>
      </c>
      <c r="G38">
        <v>4032</v>
      </c>
      <c r="H38">
        <v>402</v>
      </c>
      <c r="I38" t="s">
        <v>383</v>
      </c>
      <c r="J38" t="s">
        <v>35</v>
      </c>
      <c r="K38" t="s">
        <v>43</v>
      </c>
      <c r="L38" t="s">
        <v>44</v>
      </c>
      <c r="M38">
        <v>830</v>
      </c>
      <c r="N38">
        <v>1020</v>
      </c>
      <c r="O38" t="s">
        <v>52</v>
      </c>
      <c r="Q38" t="s">
        <v>53</v>
      </c>
      <c r="R38" t="s">
        <v>38</v>
      </c>
      <c r="S38" s="1">
        <v>43262</v>
      </c>
      <c r="T38" s="1">
        <v>43293</v>
      </c>
      <c r="U38" t="s">
        <v>226</v>
      </c>
      <c r="V38" t="s">
        <v>39</v>
      </c>
      <c r="W38">
        <v>79</v>
      </c>
      <c r="X38">
        <v>79</v>
      </c>
      <c r="Y38">
        <v>500</v>
      </c>
      <c r="Z38">
        <v>15.8</v>
      </c>
      <c r="AD38">
        <v>0</v>
      </c>
      <c r="AE38">
        <v>15.8</v>
      </c>
      <c r="AF38">
        <v>0</v>
      </c>
      <c r="AG38">
        <v>0</v>
      </c>
      <c r="AH38">
        <v>2.2130000000000001</v>
      </c>
      <c r="AI38">
        <v>2.2130000000000001</v>
      </c>
      <c r="AJ38">
        <v>9.1399999999999995E-2</v>
      </c>
      <c r="AK38" t="s">
        <v>408</v>
      </c>
      <c r="AL38" t="s">
        <v>366</v>
      </c>
      <c r="AN38">
        <v>38</v>
      </c>
    </row>
    <row r="39" spans="1:40" x14ac:dyDescent="0.25">
      <c r="A39" t="s">
        <v>731</v>
      </c>
      <c r="B39" t="s">
        <v>32</v>
      </c>
      <c r="C39" t="s">
        <v>81</v>
      </c>
      <c r="D39" t="s">
        <v>82</v>
      </c>
      <c r="E39">
        <v>62692</v>
      </c>
      <c r="F39" t="s">
        <v>86</v>
      </c>
      <c r="G39">
        <v>4032</v>
      </c>
      <c r="H39">
        <v>403</v>
      </c>
      <c r="I39" t="s">
        <v>383</v>
      </c>
      <c r="J39" t="s">
        <v>35</v>
      </c>
      <c r="K39" t="s">
        <v>43</v>
      </c>
      <c r="L39" t="s">
        <v>44</v>
      </c>
      <c r="M39">
        <v>1030</v>
      </c>
      <c r="N39">
        <v>1220</v>
      </c>
      <c r="O39" t="s">
        <v>52</v>
      </c>
      <c r="Q39" t="s">
        <v>53</v>
      </c>
      <c r="R39" t="s">
        <v>38</v>
      </c>
      <c r="S39" s="1">
        <v>43262</v>
      </c>
      <c r="T39" s="1">
        <v>43293</v>
      </c>
      <c r="U39" t="s">
        <v>274</v>
      </c>
      <c r="V39" t="s">
        <v>39</v>
      </c>
      <c r="W39">
        <v>107</v>
      </c>
      <c r="X39">
        <v>107</v>
      </c>
      <c r="Y39">
        <v>600</v>
      </c>
      <c r="Z39">
        <v>17.833300000000001</v>
      </c>
      <c r="AD39">
        <v>0</v>
      </c>
      <c r="AE39">
        <v>17.833300000000001</v>
      </c>
      <c r="AF39">
        <v>0</v>
      </c>
      <c r="AG39">
        <v>0</v>
      </c>
      <c r="AH39">
        <v>2.008</v>
      </c>
      <c r="AI39">
        <v>2.008</v>
      </c>
      <c r="AJ39">
        <v>9.1399999999999995E-2</v>
      </c>
      <c r="AK39" t="s">
        <v>407</v>
      </c>
      <c r="AL39" t="s">
        <v>366</v>
      </c>
      <c r="AN39">
        <v>38</v>
      </c>
    </row>
    <row r="40" spans="1:40" x14ac:dyDescent="0.25">
      <c r="A40" t="s">
        <v>731</v>
      </c>
      <c r="B40" t="s">
        <v>32</v>
      </c>
      <c r="C40" t="s">
        <v>81</v>
      </c>
      <c r="D40" t="s">
        <v>82</v>
      </c>
      <c r="E40">
        <v>62693</v>
      </c>
      <c r="F40" t="s">
        <v>86</v>
      </c>
      <c r="G40">
        <v>4032</v>
      </c>
      <c r="H40">
        <v>404</v>
      </c>
      <c r="I40" t="s">
        <v>383</v>
      </c>
      <c r="J40" t="s">
        <v>35</v>
      </c>
      <c r="K40" t="s">
        <v>43</v>
      </c>
      <c r="L40" t="s">
        <v>44</v>
      </c>
      <c r="M40">
        <v>1030</v>
      </c>
      <c r="N40">
        <v>1220</v>
      </c>
      <c r="O40" t="s">
        <v>52</v>
      </c>
      <c r="Q40" t="s">
        <v>53</v>
      </c>
      <c r="R40" t="s">
        <v>38</v>
      </c>
      <c r="S40" s="1">
        <v>43262</v>
      </c>
      <c r="T40" s="1">
        <v>43293</v>
      </c>
      <c r="U40" t="s">
        <v>226</v>
      </c>
      <c r="V40" t="s">
        <v>39</v>
      </c>
      <c r="W40">
        <v>125</v>
      </c>
      <c r="X40">
        <v>124</v>
      </c>
      <c r="Y40">
        <v>500</v>
      </c>
      <c r="Z40">
        <v>24.8</v>
      </c>
      <c r="AD40">
        <v>0</v>
      </c>
      <c r="AE40">
        <v>24.8</v>
      </c>
      <c r="AF40">
        <v>0</v>
      </c>
      <c r="AG40">
        <v>0</v>
      </c>
      <c r="AH40">
        <v>4.7770000000000001</v>
      </c>
      <c r="AI40">
        <v>4.7770000000000001</v>
      </c>
      <c r="AJ40">
        <v>9.1399999999999995E-2</v>
      </c>
      <c r="AK40" t="s">
        <v>407</v>
      </c>
      <c r="AL40" t="s">
        <v>366</v>
      </c>
      <c r="AN40">
        <v>38</v>
      </c>
    </row>
    <row r="41" spans="1:40" x14ac:dyDescent="0.25">
      <c r="A41" t="s">
        <v>731</v>
      </c>
      <c r="B41" t="s">
        <v>32</v>
      </c>
      <c r="C41" t="s">
        <v>81</v>
      </c>
      <c r="D41" t="s">
        <v>82</v>
      </c>
      <c r="E41">
        <v>62694</v>
      </c>
      <c r="F41" t="s">
        <v>86</v>
      </c>
      <c r="G41">
        <v>4032</v>
      </c>
      <c r="H41">
        <v>405</v>
      </c>
      <c r="I41" t="s">
        <v>383</v>
      </c>
      <c r="J41" t="s">
        <v>35</v>
      </c>
      <c r="K41" t="s">
        <v>43</v>
      </c>
      <c r="L41" t="s">
        <v>44</v>
      </c>
      <c r="M41">
        <v>1300</v>
      </c>
      <c r="N41">
        <v>1450</v>
      </c>
      <c r="O41" t="s">
        <v>52</v>
      </c>
      <c r="Q41" t="s">
        <v>53</v>
      </c>
      <c r="R41" t="s">
        <v>38</v>
      </c>
      <c r="S41" s="1">
        <v>43262</v>
      </c>
      <c r="T41" s="1">
        <v>43293</v>
      </c>
      <c r="U41" t="s">
        <v>226</v>
      </c>
      <c r="V41" t="s">
        <v>39</v>
      </c>
      <c r="W41">
        <v>106</v>
      </c>
      <c r="X41">
        <v>105</v>
      </c>
      <c r="Y41">
        <v>600</v>
      </c>
      <c r="Z41">
        <v>17.5</v>
      </c>
      <c r="AD41">
        <v>0</v>
      </c>
      <c r="AE41">
        <v>17.5</v>
      </c>
      <c r="AF41">
        <v>0</v>
      </c>
      <c r="AG41">
        <v>0</v>
      </c>
      <c r="AH41">
        <v>3.3490000000000002</v>
      </c>
      <c r="AI41">
        <v>3.3490000000000002</v>
      </c>
      <c r="AJ41">
        <v>9.1399999999999995E-2</v>
      </c>
      <c r="AK41" t="s">
        <v>491</v>
      </c>
      <c r="AL41" t="s">
        <v>366</v>
      </c>
      <c r="AN41">
        <v>38</v>
      </c>
    </row>
    <row r="42" spans="1:40" x14ac:dyDescent="0.25">
      <c r="A42" t="s">
        <v>731</v>
      </c>
      <c r="B42" t="s">
        <v>32</v>
      </c>
      <c r="C42" t="s">
        <v>81</v>
      </c>
      <c r="D42" t="s">
        <v>82</v>
      </c>
      <c r="E42">
        <v>62695</v>
      </c>
      <c r="F42" t="s">
        <v>86</v>
      </c>
      <c r="G42">
        <v>4032</v>
      </c>
      <c r="H42">
        <v>406</v>
      </c>
      <c r="I42" t="s">
        <v>383</v>
      </c>
      <c r="J42" t="s">
        <v>67</v>
      </c>
      <c r="K42" t="s">
        <v>43</v>
      </c>
      <c r="L42" t="s">
        <v>44</v>
      </c>
      <c r="M42">
        <v>1800</v>
      </c>
      <c r="N42">
        <v>1950</v>
      </c>
      <c r="O42" t="s">
        <v>52</v>
      </c>
      <c r="Q42" t="s">
        <v>53</v>
      </c>
      <c r="R42" t="s">
        <v>38</v>
      </c>
      <c r="S42" s="1">
        <v>43262</v>
      </c>
      <c r="T42" s="1">
        <v>43293</v>
      </c>
      <c r="U42" t="s">
        <v>229</v>
      </c>
      <c r="V42" t="s">
        <v>39</v>
      </c>
      <c r="W42">
        <v>87</v>
      </c>
      <c r="X42">
        <v>86</v>
      </c>
      <c r="Y42">
        <v>600</v>
      </c>
      <c r="Z42">
        <v>14.333299999999999</v>
      </c>
      <c r="AD42">
        <v>0</v>
      </c>
      <c r="AE42">
        <v>14.333299999999999</v>
      </c>
      <c r="AF42">
        <v>0</v>
      </c>
      <c r="AG42">
        <v>0</v>
      </c>
      <c r="AH42">
        <v>3.0590000000000002</v>
      </c>
      <c r="AI42">
        <v>3.0590000000000002</v>
      </c>
      <c r="AJ42">
        <v>9.1399999999999995E-2</v>
      </c>
      <c r="AK42" t="s">
        <v>376</v>
      </c>
      <c r="AL42" t="s">
        <v>366</v>
      </c>
      <c r="AN42">
        <v>38</v>
      </c>
    </row>
    <row r="43" spans="1:40" x14ac:dyDescent="0.25">
      <c r="A43" t="s">
        <v>731</v>
      </c>
      <c r="B43" t="s">
        <v>32</v>
      </c>
      <c r="C43" t="s">
        <v>81</v>
      </c>
      <c r="D43" t="s">
        <v>82</v>
      </c>
      <c r="E43">
        <v>62658</v>
      </c>
      <c r="F43" t="s">
        <v>87</v>
      </c>
      <c r="G43">
        <v>4127</v>
      </c>
      <c r="H43">
        <v>201</v>
      </c>
      <c r="I43" t="s">
        <v>88</v>
      </c>
      <c r="J43" t="s">
        <v>35</v>
      </c>
      <c r="K43" t="s">
        <v>43</v>
      </c>
      <c r="L43" t="s">
        <v>44</v>
      </c>
      <c r="M43">
        <v>830</v>
      </c>
      <c r="N43">
        <v>1020</v>
      </c>
      <c r="O43" t="s">
        <v>45</v>
      </c>
      <c r="P43">
        <v>324</v>
      </c>
      <c r="Q43" t="s">
        <v>46</v>
      </c>
      <c r="R43" t="s">
        <v>38</v>
      </c>
      <c r="S43" s="1">
        <v>43262</v>
      </c>
      <c r="T43" s="1">
        <v>43293</v>
      </c>
      <c r="U43" t="s">
        <v>421</v>
      </c>
      <c r="V43" t="s">
        <v>39</v>
      </c>
      <c r="W43">
        <v>91</v>
      </c>
      <c r="X43">
        <v>90</v>
      </c>
      <c r="Y43">
        <v>100</v>
      </c>
      <c r="Z43">
        <v>90</v>
      </c>
      <c r="AD43">
        <v>0</v>
      </c>
      <c r="AE43">
        <v>90</v>
      </c>
      <c r="AF43">
        <v>0</v>
      </c>
      <c r="AG43">
        <v>0</v>
      </c>
      <c r="AH43">
        <v>1.92</v>
      </c>
      <c r="AI43">
        <v>1.92</v>
      </c>
      <c r="AJ43">
        <v>0.1</v>
      </c>
      <c r="AK43" t="s">
        <v>408</v>
      </c>
      <c r="AL43" t="s">
        <v>384</v>
      </c>
      <c r="AN43">
        <v>38</v>
      </c>
    </row>
    <row r="44" spans="1:40" x14ac:dyDescent="0.25">
      <c r="A44" t="s">
        <v>731</v>
      </c>
      <c r="B44" t="s">
        <v>32</v>
      </c>
      <c r="C44" t="s">
        <v>81</v>
      </c>
      <c r="D44" t="s">
        <v>82</v>
      </c>
      <c r="E44">
        <v>62661</v>
      </c>
      <c r="F44" t="s">
        <v>87</v>
      </c>
      <c r="G44">
        <v>4127</v>
      </c>
      <c r="H44">
        <v>202</v>
      </c>
      <c r="I44" t="s">
        <v>88</v>
      </c>
      <c r="J44" t="s">
        <v>35</v>
      </c>
      <c r="K44" t="s">
        <v>43</v>
      </c>
      <c r="L44" t="s">
        <v>44</v>
      </c>
      <c r="M44">
        <v>1030</v>
      </c>
      <c r="N44">
        <v>1220</v>
      </c>
      <c r="O44" t="s">
        <v>45</v>
      </c>
      <c r="P44">
        <v>319</v>
      </c>
      <c r="Q44" t="s">
        <v>46</v>
      </c>
      <c r="R44" t="s">
        <v>38</v>
      </c>
      <c r="S44" s="1">
        <v>43262</v>
      </c>
      <c r="T44" s="1">
        <v>43293</v>
      </c>
      <c r="U44" t="s">
        <v>233</v>
      </c>
      <c r="V44" t="s">
        <v>39</v>
      </c>
      <c r="W44">
        <v>73</v>
      </c>
      <c r="X44">
        <v>48</v>
      </c>
      <c r="Y44">
        <v>100</v>
      </c>
      <c r="Z44">
        <v>48</v>
      </c>
      <c r="AD44">
        <v>0</v>
      </c>
      <c r="AE44">
        <v>48</v>
      </c>
      <c r="AF44">
        <v>0</v>
      </c>
      <c r="AG44">
        <v>0</v>
      </c>
      <c r="AH44">
        <v>1.95</v>
      </c>
      <c r="AI44">
        <v>1.95</v>
      </c>
      <c r="AJ44">
        <v>0.1</v>
      </c>
      <c r="AK44" t="s">
        <v>407</v>
      </c>
      <c r="AL44" t="s">
        <v>390</v>
      </c>
      <c r="AN44">
        <v>38</v>
      </c>
    </row>
    <row r="45" spans="1:40" x14ac:dyDescent="0.25">
      <c r="A45" t="s">
        <v>731</v>
      </c>
      <c r="B45" t="s">
        <v>32</v>
      </c>
      <c r="C45" t="s">
        <v>81</v>
      </c>
      <c r="D45" t="s">
        <v>82</v>
      </c>
      <c r="E45">
        <v>62886</v>
      </c>
      <c r="F45" t="s">
        <v>87</v>
      </c>
      <c r="G45">
        <v>4127</v>
      </c>
      <c r="H45">
        <v>204</v>
      </c>
      <c r="I45" t="s">
        <v>88</v>
      </c>
      <c r="J45" t="s">
        <v>35</v>
      </c>
      <c r="K45" t="s">
        <v>43</v>
      </c>
      <c r="L45" t="s">
        <v>44</v>
      </c>
      <c r="M45">
        <v>1030</v>
      </c>
      <c r="N45">
        <v>1220</v>
      </c>
      <c r="O45" t="s">
        <v>45</v>
      </c>
      <c r="P45">
        <v>324</v>
      </c>
      <c r="Q45" t="s">
        <v>46</v>
      </c>
      <c r="R45" t="s">
        <v>38</v>
      </c>
      <c r="S45" s="1">
        <v>43262</v>
      </c>
      <c r="T45" s="1">
        <v>43293</v>
      </c>
      <c r="U45" t="s">
        <v>421</v>
      </c>
      <c r="V45" t="s">
        <v>39</v>
      </c>
      <c r="W45">
        <v>44</v>
      </c>
      <c r="X45">
        <v>43</v>
      </c>
      <c r="Y45">
        <v>100</v>
      </c>
      <c r="Z45">
        <v>43</v>
      </c>
      <c r="AD45">
        <v>0</v>
      </c>
      <c r="AE45">
        <v>43</v>
      </c>
      <c r="AF45">
        <v>0</v>
      </c>
      <c r="AG45">
        <v>0</v>
      </c>
      <c r="AH45">
        <v>1.131</v>
      </c>
      <c r="AI45">
        <v>1.131</v>
      </c>
      <c r="AJ45">
        <v>0.1</v>
      </c>
      <c r="AK45" t="s">
        <v>407</v>
      </c>
      <c r="AL45" t="s">
        <v>384</v>
      </c>
      <c r="AN45">
        <v>38</v>
      </c>
    </row>
    <row r="46" spans="1:40" x14ac:dyDescent="0.25">
      <c r="A46" t="s">
        <v>731</v>
      </c>
      <c r="B46" t="s">
        <v>32</v>
      </c>
      <c r="C46" t="s">
        <v>81</v>
      </c>
      <c r="D46" t="s">
        <v>82</v>
      </c>
      <c r="E46">
        <v>63032</v>
      </c>
      <c r="F46" t="s">
        <v>87</v>
      </c>
      <c r="G46">
        <v>4127</v>
      </c>
      <c r="H46">
        <v>301</v>
      </c>
      <c r="I46" t="s">
        <v>88</v>
      </c>
      <c r="J46" t="s">
        <v>35</v>
      </c>
      <c r="K46" t="s">
        <v>43</v>
      </c>
      <c r="L46" t="s">
        <v>44</v>
      </c>
      <c r="M46">
        <v>900</v>
      </c>
      <c r="N46">
        <v>1050</v>
      </c>
      <c r="O46" t="s">
        <v>216</v>
      </c>
      <c r="Q46" t="s">
        <v>85</v>
      </c>
      <c r="R46" t="s">
        <v>38</v>
      </c>
      <c r="S46" s="1">
        <v>43262</v>
      </c>
      <c r="T46" s="1">
        <v>43293</v>
      </c>
      <c r="U46" t="s">
        <v>263</v>
      </c>
      <c r="V46" t="s">
        <v>39</v>
      </c>
      <c r="W46">
        <v>116</v>
      </c>
      <c r="X46">
        <v>90</v>
      </c>
      <c r="Y46">
        <v>200</v>
      </c>
      <c r="Z46">
        <v>45</v>
      </c>
      <c r="AD46">
        <v>0</v>
      </c>
      <c r="AE46">
        <v>45</v>
      </c>
      <c r="AF46">
        <v>0</v>
      </c>
      <c r="AG46">
        <v>0</v>
      </c>
      <c r="AH46">
        <v>1.9279999999999999</v>
      </c>
      <c r="AI46">
        <v>1.9279999999999999</v>
      </c>
      <c r="AJ46">
        <v>0.1</v>
      </c>
      <c r="AK46" t="s">
        <v>501</v>
      </c>
      <c r="AL46" t="s">
        <v>389</v>
      </c>
      <c r="AN46">
        <v>38</v>
      </c>
    </row>
    <row r="47" spans="1:40" x14ac:dyDescent="0.25">
      <c r="A47" t="s">
        <v>731</v>
      </c>
      <c r="B47" t="s">
        <v>32</v>
      </c>
      <c r="C47" t="s">
        <v>81</v>
      </c>
      <c r="D47" t="s">
        <v>82</v>
      </c>
      <c r="E47">
        <v>63124</v>
      </c>
      <c r="F47" t="s">
        <v>87</v>
      </c>
      <c r="G47">
        <v>4127</v>
      </c>
      <c r="H47">
        <v>302</v>
      </c>
      <c r="I47" t="s">
        <v>88</v>
      </c>
      <c r="J47" t="s">
        <v>35</v>
      </c>
      <c r="K47" t="s">
        <v>43</v>
      </c>
      <c r="L47" t="s">
        <v>44</v>
      </c>
      <c r="M47">
        <v>1100</v>
      </c>
      <c r="N47">
        <v>1250</v>
      </c>
      <c r="O47" t="s">
        <v>216</v>
      </c>
      <c r="Q47" t="s">
        <v>85</v>
      </c>
      <c r="R47" t="s">
        <v>38</v>
      </c>
      <c r="S47" s="1">
        <v>43262</v>
      </c>
      <c r="T47" s="1">
        <v>43293</v>
      </c>
      <c r="U47" t="s">
        <v>400</v>
      </c>
      <c r="V47" t="s">
        <v>39</v>
      </c>
      <c r="W47">
        <v>87</v>
      </c>
      <c r="X47">
        <v>83</v>
      </c>
      <c r="Y47">
        <v>200</v>
      </c>
      <c r="Z47">
        <v>41.5</v>
      </c>
      <c r="AD47">
        <v>0</v>
      </c>
      <c r="AE47">
        <v>41.5</v>
      </c>
      <c r="AF47">
        <v>0</v>
      </c>
      <c r="AG47">
        <v>10</v>
      </c>
      <c r="AH47">
        <v>1.7869999999999999</v>
      </c>
      <c r="AI47">
        <v>1.7869999999999999</v>
      </c>
      <c r="AJ47">
        <v>0.1</v>
      </c>
      <c r="AK47" t="s">
        <v>487</v>
      </c>
      <c r="AL47" t="s">
        <v>389</v>
      </c>
      <c r="AN47">
        <v>38</v>
      </c>
    </row>
    <row r="48" spans="1:40" x14ac:dyDescent="0.25">
      <c r="A48" t="s">
        <v>731</v>
      </c>
      <c r="B48" t="s">
        <v>32</v>
      </c>
      <c r="C48" t="s">
        <v>81</v>
      </c>
      <c r="D48" t="s">
        <v>82</v>
      </c>
      <c r="E48">
        <v>63036</v>
      </c>
      <c r="F48" t="s">
        <v>87</v>
      </c>
      <c r="G48">
        <v>4127</v>
      </c>
      <c r="H48">
        <v>304</v>
      </c>
      <c r="I48" t="s">
        <v>88</v>
      </c>
      <c r="J48" t="s">
        <v>67</v>
      </c>
      <c r="K48" t="s">
        <v>43</v>
      </c>
      <c r="L48" t="s">
        <v>44</v>
      </c>
      <c r="M48">
        <v>1830</v>
      </c>
      <c r="N48">
        <v>2020</v>
      </c>
      <c r="O48" t="s">
        <v>216</v>
      </c>
      <c r="Q48" t="s">
        <v>85</v>
      </c>
      <c r="R48" t="s">
        <v>38</v>
      </c>
      <c r="S48" s="1">
        <v>43262</v>
      </c>
      <c r="T48" s="1">
        <v>43293</v>
      </c>
      <c r="U48" t="s">
        <v>740</v>
      </c>
      <c r="V48" t="s">
        <v>39</v>
      </c>
      <c r="W48">
        <v>75</v>
      </c>
      <c r="X48">
        <v>38</v>
      </c>
      <c r="Y48">
        <v>200</v>
      </c>
      <c r="Z48">
        <v>19</v>
      </c>
      <c r="AD48">
        <v>0</v>
      </c>
      <c r="AE48">
        <v>19</v>
      </c>
      <c r="AF48">
        <v>0</v>
      </c>
      <c r="AG48">
        <v>0</v>
      </c>
      <c r="AH48">
        <v>1.39</v>
      </c>
      <c r="AI48">
        <v>1.39</v>
      </c>
      <c r="AJ48">
        <v>0.1</v>
      </c>
      <c r="AK48" t="s">
        <v>590</v>
      </c>
      <c r="AL48" t="s">
        <v>389</v>
      </c>
      <c r="AN48">
        <v>38</v>
      </c>
    </row>
    <row r="49" spans="1:40" x14ac:dyDescent="0.25">
      <c r="A49" t="s">
        <v>731</v>
      </c>
      <c r="B49" t="s">
        <v>32</v>
      </c>
      <c r="C49" t="s">
        <v>81</v>
      </c>
      <c r="D49" t="s">
        <v>82</v>
      </c>
      <c r="E49">
        <v>62697</v>
      </c>
      <c r="F49" t="s">
        <v>87</v>
      </c>
      <c r="G49">
        <v>4127</v>
      </c>
      <c r="H49">
        <v>401</v>
      </c>
      <c r="I49" t="s">
        <v>88</v>
      </c>
      <c r="J49" t="s">
        <v>35</v>
      </c>
      <c r="K49" t="s">
        <v>43</v>
      </c>
      <c r="L49" t="s">
        <v>44</v>
      </c>
      <c r="M49">
        <v>830</v>
      </c>
      <c r="N49">
        <v>1020</v>
      </c>
      <c r="O49" t="s">
        <v>52</v>
      </c>
      <c r="Q49" t="s">
        <v>53</v>
      </c>
      <c r="R49" t="s">
        <v>38</v>
      </c>
      <c r="S49" s="1">
        <v>43262</v>
      </c>
      <c r="T49" s="1">
        <v>43293</v>
      </c>
      <c r="U49" t="s">
        <v>234</v>
      </c>
      <c r="V49" t="s">
        <v>39</v>
      </c>
      <c r="W49">
        <v>71</v>
      </c>
      <c r="X49">
        <v>71</v>
      </c>
      <c r="Y49">
        <v>500</v>
      </c>
      <c r="Z49">
        <v>14.2</v>
      </c>
      <c r="AD49">
        <v>0</v>
      </c>
      <c r="AE49">
        <v>14.2</v>
      </c>
      <c r="AF49">
        <v>0</v>
      </c>
      <c r="AG49">
        <v>0</v>
      </c>
      <c r="AH49">
        <v>1.71</v>
      </c>
      <c r="AI49">
        <v>1.71</v>
      </c>
      <c r="AJ49">
        <v>0.1</v>
      </c>
      <c r="AK49" t="s">
        <v>408</v>
      </c>
      <c r="AL49" t="s">
        <v>366</v>
      </c>
      <c r="AN49">
        <v>38</v>
      </c>
    </row>
    <row r="50" spans="1:40" x14ac:dyDescent="0.25">
      <c r="A50" t="s">
        <v>731</v>
      </c>
      <c r="B50" t="s">
        <v>32</v>
      </c>
      <c r="C50" t="s">
        <v>81</v>
      </c>
      <c r="D50" t="s">
        <v>82</v>
      </c>
      <c r="E50">
        <v>62698</v>
      </c>
      <c r="F50" t="s">
        <v>87</v>
      </c>
      <c r="G50">
        <v>4127</v>
      </c>
      <c r="H50">
        <v>402</v>
      </c>
      <c r="I50" t="s">
        <v>88</v>
      </c>
      <c r="J50" t="s">
        <v>35</v>
      </c>
      <c r="K50" t="s">
        <v>43</v>
      </c>
      <c r="L50" t="s">
        <v>44</v>
      </c>
      <c r="M50">
        <v>830</v>
      </c>
      <c r="N50">
        <v>1020</v>
      </c>
      <c r="O50" t="s">
        <v>52</v>
      </c>
      <c r="Q50" t="s">
        <v>53</v>
      </c>
      <c r="R50" t="s">
        <v>38</v>
      </c>
      <c r="S50" s="1">
        <v>43262</v>
      </c>
      <c r="T50" s="1">
        <v>43293</v>
      </c>
      <c r="U50" t="s">
        <v>271</v>
      </c>
      <c r="V50" t="s">
        <v>39</v>
      </c>
      <c r="W50">
        <v>65</v>
      </c>
      <c r="X50">
        <v>64</v>
      </c>
      <c r="Y50">
        <v>500</v>
      </c>
      <c r="Z50">
        <v>12.8</v>
      </c>
      <c r="AD50">
        <v>0</v>
      </c>
      <c r="AE50">
        <v>12.8</v>
      </c>
      <c r="AF50">
        <v>0</v>
      </c>
      <c r="AG50">
        <v>0</v>
      </c>
      <c r="AH50">
        <v>1.8360000000000001</v>
      </c>
      <c r="AI50">
        <v>1.8360000000000001</v>
      </c>
      <c r="AJ50">
        <v>0.1</v>
      </c>
      <c r="AK50" t="s">
        <v>408</v>
      </c>
      <c r="AL50" t="s">
        <v>366</v>
      </c>
      <c r="AN50">
        <v>38</v>
      </c>
    </row>
    <row r="51" spans="1:40" x14ac:dyDescent="0.25">
      <c r="A51" t="s">
        <v>731</v>
      </c>
      <c r="B51" t="s">
        <v>32</v>
      </c>
      <c r="C51" t="s">
        <v>81</v>
      </c>
      <c r="D51" t="s">
        <v>82</v>
      </c>
      <c r="E51">
        <v>62700</v>
      </c>
      <c r="F51" t="s">
        <v>87</v>
      </c>
      <c r="G51">
        <v>4127</v>
      </c>
      <c r="H51">
        <v>404</v>
      </c>
      <c r="I51" t="s">
        <v>88</v>
      </c>
      <c r="J51" t="s">
        <v>35</v>
      </c>
      <c r="K51" t="s">
        <v>43</v>
      </c>
      <c r="L51" t="s">
        <v>44</v>
      </c>
      <c r="M51">
        <v>1030</v>
      </c>
      <c r="N51">
        <v>1220</v>
      </c>
      <c r="O51" t="s">
        <v>52</v>
      </c>
      <c r="Q51" t="s">
        <v>53</v>
      </c>
      <c r="R51" t="s">
        <v>38</v>
      </c>
      <c r="S51" s="1">
        <v>43262</v>
      </c>
      <c r="T51" s="1">
        <v>43293</v>
      </c>
      <c r="U51" t="s">
        <v>284</v>
      </c>
      <c r="V51" t="s">
        <v>39</v>
      </c>
      <c r="W51">
        <v>74</v>
      </c>
      <c r="X51">
        <v>72</v>
      </c>
      <c r="Y51">
        <v>500</v>
      </c>
      <c r="Z51">
        <v>14.4</v>
      </c>
      <c r="AD51">
        <v>0</v>
      </c>
      <c r="AE51">
        <v>14.4</v>
      </c>
      <c r="AF51">
        <v>0</v>
      </c>
      <c r="AG51">
        <v>0</v>
      </c>
      <c r="AH51">
        <v>2.7240000000000002</v>
      </c>
      <c r="AI51">
        <v>2.7240000000000002</v>
      </c>
      <c r="AJ51">
        <v>0.1</v>
      </c>
      <c r="AK51" t="s">
        <v>407</v>
      </c>
      <c r="AL51" t="s">
        <v>366</v>
      </c>
      <c r="AN51">
        <v>38</v>
      </c>
    </row>
    <row r="52" spans="1:40" x14ac:dyDescent="0.25">
      <c r="A52" t="s">
        <v>731</v>
      </c>
      <c r="B52" t="s">
        <v>32</v>
      </c>
      <c r="C52" t="s">
        <v>81</v>
      </c>
      <c r="D52" t="s">
        <v>82</v>
      </c>
      <c r="E52">
        <v>62701</v>
      </c>
      <c r="F52" t="s">
        <v>87</v>
      </c>
      <c r="G52">
        <v>4127</v>
      </c>
      <c r="H52">
        <v>405</v>
      </c>
      <c r="I52" t="s">
        <v>88</v>
      </c>
      <c r="J52" t="s">
        <v>35</v>
      </c>
      <c r="K52" t="s">
        <v>43</v>
      </c>
      <c r="L52" t="s">
        <v>44</v>
      </c>
      <c r="M52">
        <v>1300</v>
      </c>
      <c r="N52">
        <v>1450</v>
      </c>
      <c r="O52" t="s">
        <v>52</v>
      </c>
      <c r="Q52" t="s">
        <v>53</v>
      </c>
      <c r="R52" t="s">
        <v>38</v>
      </c>
      <c r="S52" s="1">
        <v>43262</v>
      </c>
      <c r="T52" s="1">
        <v>43293</v>
      </c>
      <c r="U52" t="s">
        <v>424</v>
      </c>
      <c r="V52" t="s">
        <v>39</v>
      </c>
      <c r="W52">
        <v>89</v>
      </c>
      <c r="X52">
        <v>86</v>
      </c>
      <c r="Y52">
        <v>500</v>
      </c>
      <c r="Z52">
        <v>17.2</v>
      </c>
      <c r="AD52">
        <v>0</v>
      </c>
      <c r="AE52">
        <v>17.2</v>
      </c>
      <c r="AF52">
        <v>0</v>
      </c>
      <c r="AG52">
        <v>0</v>
      </c>
      <c r="AH52">
        <v>1.7450000000000001</v>
      </c>
      <c r="AI52">
        <v>1.7450000000000001</v>
      </c>
      <c r="AJ52">
        <v>0.1</v>
      </c>
      <c r="AK52" t="s">
        <v>491</v>
      </c>
      <c r="AL52" t="s">
        <v>366</v>
      </c>
      <c r="AN52">
        <v>38</v>
      </c>
    </row>
    <row r="53" spans="1:40" x14ac:dyDescent="0.25">
      <c r="A53" t="s">
        <v>731</v>
      </c>
      <c r="B53" t="s">
        <v>32</v>
      </c>
      <c r="C53" t="s">
        <v>81</v>
      </c>
      <c r="D53" t="s">
        <v>82</v>
      </c>
      <c r="E53">
        <v>62702</v>
      </c>
      <c r="F53" t="s">
        <v>87</v>
      </c>
      <c r="G53">
        <v>4127</v>
      </c>
      <c r="H53">
        <v>406</v>
      </c>
      <c r="I53" t="s">
        <v>88</v>
      </c>
      <c r="J53" t="s">
        <v>67</v>
      </c>
      <c r="K53" t="s">
        <v>43</v>
      </c>
      <c r="L53" t="s">
        <v>44</v>
      </c>
      <c r="M53">
        <v>1800</v>
      </c>
      <c r="N53">
        <v>1950</v>
      </c>
      <c r="O53" t="s">
        <v>52</v>
      </c>
      <c r="Q53" t="s">
        <v>53</v>
      </c>
      <c r="R53" t="s">
        <v>38</v>
      </c>
      <c r="S53" s="1">
        <v>43262</v>
      </c>
      <c r="T53" s="1">
        <v>43293</v>
      </c>
      <c r="U53" t="s">
        <v>242</v>
      </c>
      <c r="V53" t="s">
        <v>39</v>
      </c>
      <c r="W53">
        <v>63</v>
      </c>
      <c r="X53">
        <v>61</v>
      </c>
      <c r="Y53">
        <v>600</v>
      </c>
      <c r="Z53">
        <v>10.166700000000001</v>
      </c>
      <c r="AD53">
        <v>0</v>
      </c>
      <c r="AE53">
        <v>10.166700000000001</v>
      </c>
      <c r="AF53">
        <v>0</v>
      </c>
      <c r="AG53">
        <v>0</v>
      </c>
      <c r="AH53">
        <v>1.661</v>
      </c>
      <c r="AI53">
        <v>1.661</v>
      </c>
      <c r="AJ53">
        <v>0.1</v>
      </c>
      <c r="AK53" t="s">
        <v>376</v>
      </c>
      <c r="AL53" t="s">
        <v>366</v>
      </c>
      <c r="AN53">
        <v>38</v>
      </c>
    </row>
    <row r="54" spans="1:40" x14ac:dyDescent="0.25">
      <c r="A54" t="s">
        <v>731</v>
      </c>
      <c r="B54" t="s">
        <v>32</v>
      </c>
      <c r="C54" t="s">
        <v>81</v>
      </c>
      <c r="D54" t="s">
        <v>82</v>
      </c>
      <c r="E54">
        <v>62707</v>
      </c>
      <c r="F54" t="s">
        <v>87</v>
      </c>
      <c r="G54">
        <v>4127</v>
      </c>
      <c r="H54">
        <v>408</v>
      </c>
      <c r="I54" t="s">
        <v>88</v>
      </c>
      <c r="J54" t="s">
        <v>35</v>
      </c>
      <c r="K54" t="s">
        <v>43</v>
      </c>
      <c r="L54" t="s">
        <v>265</v>
      </c>
      <c r="M54" t="s">
        <v>440</v>
      </c>
      <c r="N54" t="s">
        <v>251</v>
      </c>
      <c r="O54" t="s">
        <v>252</v>
      </c>
      <c r="Q54" t="s">
        <v>53</v>
      </c>
      <c r="R54" t="s">
        <v>38</v>
      </c>
      <c r="S54" s="1">
        <v>43262</v>
      </c>
      <c r="T54" s="1">
        <v>43293</v>
      </c>
      <c r="U54" t="s">
        <v>741</v>
      </c>
      <c r="V54" t="s">
        <v>39</v>
      </c>
      <c r="W54">
        <v>55</v>
      </c>
      <c r="X54">
        <v>55</v>
      </c>
      <c r="Y54">
        <v>500</v>
      </c>
      <c r="Z54">
        <v>11</v>
      </c>
      <c r="AD54">
        <v>0</v>
      </c>
      <c r="AE54">
        <v>11</v>
      </c>
      <c r="AF54">
        <v>0</v>
      </c>
      <c r="AG54">
        <v>0</v>
      </c>
      <c r="AH54">
        <v>1.4590000000000001</v>
      </c>
      <c r="AI54">
        <v>1.4590000000000001</v>
      </c>
      <c r="AJ54">
        <v>0.1</v>
      </c>
      <c r="AK54" t="s">
        <v>441</v>
      </c>
      <c r="AL54" t="s">
        <v>394</v>
      </c>
      <c r="AN54">
        <v>76</v>
      </c>
    </row>
    <row r="55" spans="1:40" x14ac:dyDescent="0.25">
      <c r="A55" t="s">
        <v>731</v>
      </c>
      <c r="B55" t="s">
        <v>32</v>
      </c>
      <c r="C55" t="s">
        <v>81</v>
      </c>
      <c r="D55" t="s">
        <v>82</v>
      </c>
      <c r="E55">
        <v>62709</v>
      </c>
      <c r="F55" t="s">
        <v>87</v>
      </c>
      <c r="G55">
        <v>4127</v>
      </c>
      <c r="H55">
        <v>409</v>
      </c>
      <c r="I55" t="s">
        <v>88</v>
      </c>
      <c r="J55" t="s">
        <v>35</v>
      </c>
      <c r="K55" t="s">
        <v>43</v>
      </c>
      <c r="L55" t="s">
        <v>44</v>
      </c>
      <c r="M55">
        <v>1030</v>
      </c>
      <c r="N55">
        <v>1220</v>
      </c>
      <c r="O55" t="s">
        <v>52</v>
      </c>
      <c r="Q55" t="s">
        <v>53</v>
      </c>
      <c r="R55" t="s">
        <v>38</v>
      </c>
      <c r="S55" s="1">
        <v>43262</v>
      </c>
      <c r="T55" s="1">
        <v>43293</v>
      </c>
      <c r="U55" t="s">
        <v>234</v>
      </c>
      <c r="V55" t="s">
        <v>39</v>
      </c>
      <c r="W55">
        <v>90</v>
      </c>
      <c r="X55">
        <v>89</v>
      </c>
      <c r="Y55">
        <v>600</v>
      </c>
      <c r="Z55">
        <v>14.833299999999999</v>
      </c>
      <c r="AD55">
        <v>0</v>
      </c>
      <c r="AE55">
        <v>14.833299999999999</v>
      </c>
      <c r="AF55">
        <v>0</v>
      </c>
      <c r="AG55">
        <v>0</v>
      </c>
      <c r="AH55">
        <v>2.476</v>
      </c>
      <c r="AI55">
        <v>2.476</v>
      </c>
      <c r="AJ55">
        <v>0.1</v>
      </c>
      <c r="AK55" t="s">
        <v>407</v>
      </c>
      <c r="AL55" t="s">
        <v>366</v>
      </c>
      <c r="AN55">
        <v>38</v>
      </c>
    </row>
    <row r="56" spans="1:40" x14ac:dyDescent="0.25">
      <c r="A56" t="s">
        <v>731</v>
      </c>
      <c r="B56" t="s">
        <v>32</v>
      </c>
      <c r="C56" t="s">
        <v>81</v>
      </c>
      <c r="D56" t="s">
        <v>82</v>
      </c>
      <c r="E56">
        <v>62711</v>
      </c>
      <c r="F56" t="s">
        <v>87</v>
      </c>
      <c r="G56">
        <v>4127</v>
      </c>
      <c r="H56">
        <v>410</v>
      </c>
      <c r="I56" t="s">
        <v>88</v>
      </c>
      <c r="J56" t="s">
        <v>35</v>
      </c>
      <c r="K56" t="s">
        <v>43</v>
      </c>
      <c r="L56" t="s">
        <v>265</v>
      </c>
      <c r="M56" t="s">
        <v>261</v>
      </c>
      <c r="N56" t="s">
        <v>262</v>
      </c>
      <c r="O56" t="s">
        <v>252</v>
      </c>
      <c r="Q56" t="s">
        <v>53</v>
      </c>
      <c r="R56" t="s">
        <v>38</v>
      </c>
      <c r="S56" s="1">
        <v>43262</v>
      </c>
      <c r="T56" s="1">
        <v>43293</v>
      </c>
      <c r="U56" t="s">
        <v>742</v>
      </c>
      <c r="V56" t="s">
        <v>39</v>
      </c>
      <c r="W56">
        <v>88</v>
      </c>
      <c r="X56">
        <v>88</v>
      </c>
      <c r="Y56">
        <v>600</v>
      </c>
      <c r="Z56">
        <v>14.666700000000001</v>
      </c>
      <c r="AD56">
        <v>0</v>
      </c>
      <c r="AE56">
        <v>14.666700000000001</v>
      </c>
      <c r="AF56">
        <v>0</v>
      </c>
      <c r="AG56">
        <v>0</v>
      </c>
      <c r="AH56">
        <v>3.1920000000000002</v>
      </c>
      <c r="AI56">
        <v>3.1920000000000002</v>
      </c>
      <c r="AJ56">
        <v>0.1</v>
      </c>
      <c r="AK56" t="s">
        <v>428</v>
      </c>
      <c r="AL56" t="s">
        <v>394</v>
      </c>
      <c r="AN56">
        <v>76</v>
      </c>
    </row>
    <row r="57" spans="1:40" x14ac:dyDescent="0.25">
      <c r="A57" t="s">
        <v>731</v>
      </c>
      <c r="B57" t="s">
        <v>32</v>
      </c>
      <c r="C57" t="s">
        <v>81</v>
      </c>
      <c r="D57" t="s">
        <v>82</v>
      </c>
      <c r="E57">
        <v>62892</v>
      </c>
      <c r="F57" t="s">
        <v>87</v>
      </c>
      <c r="G57">
        <v>4127</v>
      </c>
      <c r="H57">
        <v>411</v>
      </c>
      <c r="I57" t="s">
        <v>88</v>
      </c>
      <c r="J57" t="s">
        <v>67</v>
      </c>
      <c r="K57" t="s">
        <v>43</v>
      </c>
      <c r="L57" t="s">
        <v>44</v>
      </c>
      <c r="M57">
        <v>1800</v>
      </c>
      <c r="N57">
        <v>1950</v>
      </c>
      <c r="O57" t="s">
        <v>52</v>
      </c>
      <c r="Q57" t="s">
        <v>53</v>
      </c>
      <c r="R57" t="s">
        <v>38</v>
      </c>
      <c r="S57" s="1">
        <v>43262</v>
      </c>
      <c r="T57" s="1">
        <v>43293</v>
      </c>
      <c r="U57" t="s">
        <v>224</v>
      </c>
      <c r="V57" t="s">
        <v>39</v>
      </c>
      <c r="W57">
        <v>34</v>
      </c>
      <c r="X57">
        <v>33</v>
      </c>
      <c r="Y57">
        <v>500</v>
      </c>
      <c r="Z57">
        <v>6.6</v>
      </c>
      <c r="AD57">
        <v>0</v>
      </c>
      <c r="AE57">
        <v>6.6</v>
      </c>
      <c r="AF57">
        <v>0</v>
      </c>
      <c r="AG57">
        <v>0</v>
      </c>
      <c r="AH57">
        <v>0.76200000000000001</v>
      </c>
      <c r="AI57">
        <v>0.76200000000000001</v>
      </c>
      <c r="AJ57">
        <v>0.1</v>
      </c>
      <c r="AK57" t="s">
        <v>376</v>
      </c>
      <c r="AL57" t="s">
        <v>366</v>
      </c>
      <c r="AN57">
        <v>38</v>
      </c>
    </row>
    <row r="58" spans="1:40" x14ac:dyDescent="0.25">
      <c r="A58" t="s">
        <v>731</v>
      </c>
      <c r="B58" t="s">
        <v>32</v>
      </c>
      <c r="C58" t="s">
        <v>81</v>
      </c>
      <c r="D58" t="s">
        <v>82</v>
      </c>
      <c r="E58">
        <v>62714</v>
      </c>
      <c r="F58" t="s">
        <v>87</v>
      </c>
      <c r="G58">
        <v>4127</v>
      </c>
      <c r="H58">
        <v>412</v>
      </c>
      <c r="I58" t="s">
        <v>88</v>
      </c>
      <c r="J58" t="s">
        <v>35</v>
      </c>
      <c r="K58" t="s">
        <v>43</v>
      </c>
      <c r="L58" t="s">
        <v>44</v>
      </c>
      <c r="M58">
        <v>1030</v>
      </c>
      <c r="N58">
        <v>1220</v>
      </c>
      <c r="O58" t="s">
        <v>52</v>
      </c>
      <c r="Q58" t="s">
        <v>53</v>
      </c>
      <c r="R58" t="s">
        <v>38</v>
      </c>
      <c r="S58" s="1">
        <v>43262</v>
      </c>
      <c r="T58" s="1">
        <v>43293</v>
      </c>
      <c r="U58" t="s">
        <v>271</v>
      </c>
      <c r="V58" t="s">
        <v>39</v>
      </c>
      <c r="W58">
        <v>81</v>
      </c>
      <c r="X58">
        <v>80</v>
      </c>
      <c r="Y58">
        <v>600</v>
      </c>
      <c r="Z58">
        <v>13.333299999999999</v>
      </c>
      <c r="AD58">
        <v>0</v>
      </c>
      <c r="AE58">
        <v>13.333299999999999</v>
      </c>
      <c r="AF58">
        <v>0</v>
      </c>
      <c r="AG58">
        <v>0</v>
      </c>
      <c r="AH58">
        <v>1.1890000000000001</v>
      </c>
      <c r="AI58">
        <v>1.1890000000000001</v>
      </c>
      <c r="AJ58">
        <v>0.1</v>
      </c>
      <c r="AK58" t="s">
        <v>407</v>
      </c>
      <c r="AL58" t="s">
        <v>366</v>
      </c>
      <c r="AN58">
        <v>38</v>
      </c>
    </row>
    <row r="59" spans="1:40" x14ac:dyDescent="0.25">
      <c r="A59" t="s">
        <v>731</v>
      </c>
      <c r="B59" t="s">
        <v>32</v>
      </c>
      <c r="C59" t="s">
        <v>81</v>
      </c>
      <c r="D59" t="s">
        <v>82</v>
      </c>
      <c r="E59">
        <v>62706</v>
      </c>
      <c r="F59" t="s">
        <v>87</v>
      </c>
      <c r="G59">
        <v>4127</v>
      </c>
      <c r="H59">
        <v>413</v>
      </c>
      <c r="I59" t="s">
        <v>88</v>
      </c>
      <c r="J59" t="s">
        <v>35</v>
      </c>
      <c r="K59" t="s">
        <v>43</v>
      </c>
      <c r="L59" t="s">
        <v>44</v>
      </c>
      <c r="M59">
        <v>1030</v>
      </c>
      <c r="N59">
        <v>1220</v>
      </c>
      <c r="O59" t="s">
        <v>52</v>
      </c>
      <c r="Q59" t="s">
        <v>53</v>
      </c>
      <c r="R59" t="s">
        <v>38</v>
      </c>
      <c r="S59" s="1">
        <v>43262</v>
      </c>
      <c r="T59" s="1">
        <v>43293</v>
      </c>
      <c r="U59" t="s">
        <v>424</v>
      </c>
      <c r="V59" t="s">
        <v>39</v>
      </c>
      <c r="W59">
        <v>58</v>
      </c>
      <c r="X59">
        <v>56</v>
      </c>
      <c r="Y59">
        <v>500</v>
      </c>
      <c r="Z59">
        <v>11.2</v>
      </c>
      <c r="AD59">
        <v>0</v>
      </c>
      <c r="AE59">
        <v>11.2</v>
      </c>
      <c r="AF59">
        <v>0</v>
      </c>
      <c r="AG59">
        <v>0</v>
      </c>
      <c r="AH59">
        <v>1.0900000000000001</v>
      </c>
      <c r="AI59">
        <v>1.0900000000000001</v>
      </c>
      <c r="AJ59">
        <v>0.1</v>
      </c>
      <c r="AK59" t="s">
        <v>407</v>
      </c>
      <c r="AL59" t="s">
        <v>366</v>
      </c>
      <c r="AN59">
        <v>38</v>
      </c>
    </row>
    <row r="60" spans="1:40" x14ac:dyDescent="0.25">
      <c r="A60" t="s">
        <v>731</v>
      </c>
      <c r="B60" t="s">
        <v>32</v>
      </c>
      <c r="C60" t="s">
        <v>81</v>
      </c>
      <c r="D60" t="s">
        <v>82</v>
      </c>
      <c r="E60">
        <v>62829</v>
      </c>
      <c r="F60" t="s">
        <v>87</v>
      </c>
      <c r="G60">
        <v>4127</v>
      </c>
      <c r="H60">
        <v>425</v>
      </c>
      <c r="I60" t="s">
        <v>88</v>
      </c>
      <c r="J60" t="s">
        <v>35</v>
      </c>
      <c r="K60" t="s">
        <v>43</v>
      </c>
      <c r="L60" t="s">
        <v>44</v>
      </c>
      <c r="M60">
        <v>1300</v>
      </c>
      <c r="N60">
        <v>1450</v>
      </c>
      <c r="O60" t="s">
        <v>52</v>
      </c>
      <c r="Q60" t="s">
        <v>53</v>
      </c>
      <c r="R60" t="s">
        <v>38</v>
      </c>
      <c r="S60" s="1">
        <v>43262</v>
      </c>
      <c r="T60" s="1">
        <v>43293</v>
      </c>
      <c r="U60" t="s">
        <v>280</v>
      </c>
      <c r="V60" t="s">
        <v>39</v>
      </c>
      <c r="W60">
        <v>83</v>
      </c>
      <c r="X60">
        <v>67</v>
      </c>
      <c r="Y60">
        <v>500</v>
      </c>
      <c r="Z60">
        <v>13.4</v>
      </c>
      <c r="AD60">
        <v>0</v>
      </c>
      <c r="AE60">
        <v>13.4</v>
      </c>
      <c r="AF60">
        <v>0</v>
      </c>
      <c r="AG60">
        <v>0</v>
      </c>
      <c r="AH60">
        <v>2.48</v>
      </c>
      <c r="AI60">
        <v>2.48</v>
      </c>
      <c r="AJ60">
        <v>0.1</v>
      </c>
      <c r="AK60" t="s">
        <v>491</v>
      </c>
      <c r="AL60" t="s">
        <v>366</v>
      </c>
      <c r="AN60">
        <v>38</v>
      </c>
    </row>
    <row r="61" spans="1:40" x14ac:dyDescent="0.25">
      <c r="A61" t="s">
        <v>731</v>
      </c>
      <c r="B61" t="s">
        <v>32</v>
      </c>
      <c r="C61" t="s">
        <v>81</v>
      </c>
      <c r="D61" t="s">
        <v>82</v>
      </c>
      <c r="E61">
        <v>62573</v>
      </c>
      <c r="F61" t="s">
        <v>87</v>
      </c>
      <c r="G61">
        <v>4127</v>
      </c>
      <c r="H61">
        <v>501</v>
      </c>
      <c r="I61" t="s">
        <v>88</v>
      </c>
      <c r="J61" t="s">
        <v>35</v>
      </c>
      <c r="K61" t="s">
        <v>43</v>
      </c>
      <c r="L61" t="s">
        <v>44</v>
      </c>
      <c r="M61">
        <v>815</v>
      </c>
      <c r="N61">
        <v>1005</v>
      </c>
      <c r="O61" t="s">
        <v>48</v>
      </c>
      <c r="P61">
        <v>319</v>
      </c>
      <c r="Q61" t="s">
        <v>49</v>
      </c>
      <c r="R61" t="s">
        <v>38</v>
      </c>
      <c r="S61" s="1">
        <v>43262</v>
      </c>
      <c r="T61" s="1">
        <v>43293</v>
      </c>
      <c r="U61" t="s">
        <v>243</v>
      </c>
      <c r="V61" t="s">
        <v>39</v>
      </c>
      <c r="W61">
        <v>98</v>
      </c>
      <c r="X61">
        <v>38</v>
      </c>
      <c r="Y61">
        <v>150</v>
      </c>
      <c r="Z61">
        <v>25.333300000000001</v>
      </c>
      <c r="AD61">
        <v>0</v>
      </c>
      <c r="AE61">
        <v>25.333300000000001</v>
      </c>
      <c r="AF61">
        <v>0</v>
      </c>
      <c r="AG61">
        <v>0</v>
      </c>
      <c r="AH61">
        <v>1.669</v>
      </c>
      <c r="AI61">
        <v>1.669</v>
      </c>
      <c r="AJ61">
        <v>0.1</v>
      </c>
      <c r="AK61" t="s">
        <v>410</v>
      </c>
      <c r="AL61" t="s">
        <v>395</v>
      </c>
      <c r="AN61">
        <v>38</v>
      </c>
    </row>
    <row r="62" spans="1:40" x14ac:dyDescent="0.25">
      <c r="A62" t="s">
        <v>731</v>
      </c>
      <c r="B62" t="s">
        <v>32</v>
      </c>
      <c r="C62" t="s">
        <v>81</v>
      </c>
      <c r="D62" t="s">
        <v>82</v>
      </c>
      <c r="E62">
        <v>62574</v>
      </c>
      <c r="F62" t="s">
        <v>87</v>
      </c>
      <c r="G62">
        <v>4127</v>
      </c>
      <c r="H62">
        <v>502</v>
      </c>
      <c r="I62" t="s">
        <v>88</v>
      </c>
      <c r="J62" t="s">
        <v>35</v>
      </c>
      <c r="K62" t="s">
        <v>43</v>
      </c>
      <c r="L62" t="s">
        <v>44</v>
      </c>
      <c r="M62">
        <v>1015</v>
      </c>
      <c r="N62">
        <v>1205</v>
      </c>
      <c r="O62" t="s">
        <v>48</v>
      </c>
      <c r="P62">
        <v>818</v>
      </c>
      <c r="Q62" t="s">
        <v>49</v>
      </c>
      <c r="R62" t="s">
        <v>38</v>
      </c>
      <c r="S62" s="1">
        <v>43262</v>
      </c>
      <c r="T62" s="1">
        <v>43293</v>
      </c>
      <c r="U62" t="s">
        <v>260</v>
      </c>
      <c r="V62" t="s">
        <v>39</v>
      </c>
      <c r="W62">
        <v>68</v>
      </c>
      <c r="X62">
        <v>68</v>
      </c>
      <c r="Y62">
        <v>150</v>
      </c>
      <c r="Z62">
        <v>45.333300000000001</v>
      </c>
      <c r="AD62">
        <v>0</v>
      </c>
      <c r="AE62">
        <v>45.333300000000001</v>
      </c>
      <c r="AF62">
        <v>0</v>
      </c>
      <c r="AG62">
        <v>0</v>
      </c>
      <c r="AH62">
        <v>1.0169999999999999</v>
      </c>
      <c r="AI62">
        <v>1.0169999999999999</v>
      </c>
      <c r="AJ62">
        <v>0.1</v>
      </c>
      <c r="AK62" t="s">
        <v>405</v>
      </c>
      <c r="AL62" t="s">
        <v>425</v>
      </c>
      <c r="AN62">
        <v>38</v>
      </c>
    </row>
    <row r="63" spans="1:40" x14ac:dyDescent="0.25">
      <c r="A63" t="s">
        <v>731</v>
      </c>
      <c r="B63" t="s">
        <v>32</v>
      </c>
      <c r="C63" t="s">
        <v>81</v>
      </c>
      <c r="D63" t="s">
        <v>82</v>
      </c>
      <c r="E63">
        <v>62928</v>
      </c>
      <c r="F63" t="s">
        <v>87</v>
      </c>
      <c r="G63">
        <v>4127</v>
      </c>
      <c r="H63">
        <v>503</v>
      </c>
      <c r="I63" t="s">
        <v>88</v>
      </c>
      <c r="J63" t="s">
        <v>35</v>
      </c>
      <c r="K63" t="s">
        <v>43</v>
      </c>
      <c r="L63" t="s">
        <v>44</v>
      </c>
      <c r="M63">
        <v>1015</v>
      </c>
      <c r="N63">
        <v>1205</v>
      </c>
      <c r="O63" t="s">
        <v>48</v>
      </c>
      <c r="P63">
        <v>419</v>
      </c>
      <c r="Q63" t="s">
        <v>49</v>
      </c>
      <c r="R63" t="s">
        <v>38</v>
      </c>
      <c r="S63" s="1">
        <v>43262</v>
      </c>
      <c r="T63" s="1">
        <v>43293</v>
      </c>
      <c r="U63" t="s">
        <v>417</v>
      </c>
      <c r="V63" t="s">
        <v>39</v>
      </c>
      <c r="W63">
        <v>87</v>
      </c>
      <c r="X63">
        <v>86</v>
      </c>
      <c r="Y63">
        <v>150</v>
      </c>
      <c r="Z63">
        <v>57.333300000000001</v>
      </c>
      <c r="AD63">
        <v>0</v>
      </c>
      <c r="AE63">
        <v>57.333300000000001</v>
      </c>
      <c r="AF63">
        <v>0</v>
      </c>
      <c r="AG63">
        <v>0</v>
      </c>
      <c r="AH63">
        <v>1.6459999999999999</v>
      </c>
      <c r="AI63">
        <v>1.6459999999999999</v>
      </c>
      <c r="AJ63">
        <v>0.1</v>
      </c>
      <c r="AK63" t="s">
        <v>405</v>
      </c>
      <c r="AL63" t="s">
        <v>404</v>
      </c>
      <c r="AN63">
        <v>38</v>
      </c>
    </row>
    <row r="64" spans="1:40" x14ac:dyDescent="0.25">
      <c r="A64" t="s">
        <v>731</v>
      </c>
      <c r="B64" t="s">
        <v>32</v>
      </c>
      <c r="C64" t="s">
        <v>81</v>
      </c>
      <c r="D64" t="s">
        <v>82</v>
      </c>
      <c r="E64">
        <v>62929</v>
      </c>
      <c r="F64" t="s">
        <v>87</v>
      </c>
      <c r="G64">
        <v>4127</v>
      </c>
      <c r="H64">
        <v>504</v>
      </c>
      <c r="I64" t="s">
        <v>88</v>
      </c>
      <c r="J64" t="s">
        <v>35</v>
      </c>
      <c r="K64" t="s">
        <v>43</v>
      </c>
      <c r="L64" t="s">
        <v>44</v>
      </c>
      <c r="M64">
        <v>1215</v>
      </c>
      <c r="N64">
        <v>1405</v>
      </c>
      <c r="O64" t="s">
        <v>48</v>
      </c>
      <c r="P64">
        <v>419</v>
      </c>
      <c r="Q64" t="s">
        <v>49</v>
      </c>
      <c r="R64" t="s">
        <v>38</v>
      </c>
      <c r="S64" s="1">
        <v>43262</v>
      </c>
      <c r="T64" s="1">
        <v>43293</v>
      </c>
      <c r="U64" t="s">
        <v>377</v>
      </c>
      <c r="V64" t="s">
        <v>39</v>
      </c>
      <c r="W64">
        <v>85</v>
      </c>
      <c r="X64">
        <v>85</v>
      </c>
      <c r="Y64">
        <v>150</v>
      </c>
      <c r="Z64">
        <v>56.666699999999999</v>
      </c>
      <c r="AD64">
        <v>0</v>
      </c>
      <c r="AE64">
        <v>56.666699999999999</v>
      </c>
      <c r="AF64">
        <v>0</v>
      </c>
      <c r="AG64">
        <v>0</v>
      </c>
      <c r="AH64">
        <v>1.276</v>
      </c>
      <c r="AI64">
        <v>1.276</v>
      </c>
      <c r="AJ64">
        <v>0.1</v>
      </c>
      <c r="AK64" t="s">
        <v>595</v>
      </c>
      <c r="AL64" t="s">
        <v>404</v>
      </c>
      <c r="AN64">
        <v>38</v>
      </c>
    </row>
    <row r="65" spans="1:40" x14ac:dyDescent="0.25">
      <c r="A65" t="s">
        <v>731</v>
      </c>
      <c r="B65" t="s">
        <v>32</v>
      </c>
      <c r="C65" t="s">
        <v>81</v>
      </c>
      <c r="D65" t="s">
        <v>82</v>
      </c>
      <c r="E65">
        <v>62613</v>
      </c>
      <c r="F65" t="s">
        <v>87</v>
      </c>
      <c r="G65">
        <v>4127</v>
      </c>
      <c r="H65">
        <v>701</v>
      </c>
      <c r="I65" t="s">
        <v>88</v>
      </c>
      <c r="J65" t="s">
        <v>35</v>
      </c>
      <c r="K65" t="s">
        <v>43</v>
      </c>
      <c r="L65" t="s">
        <v>44</v>
      </c>
      <c r="M65">
        <v>830</v>
      </c>
      <c r="N65">
        <v>1020</v>
      </c>
      <c r="O65" t="s">
        <v>58</v>
      </c>
      <c r="P65">
        <v>354</v>
      </c>
      <c r="Q65" t="s">
        <v>59</v>
      </c>
      <c r="R65" t="s">
        <v>38</v>
      </c>
      <c r="S65" s="1">
        <v>43262</v>
      </c>
      <c r="T65" s="1">
        <v>43295</v>
      </c>
      <c r="U65" t="s">
        <v>254</v>
      </c>
      <c r="V65" t="s">
        <v>39</v>
      </c>
      <c r="W65">
        <v>77</v>
      </c>
      <c r="X65">
        <v>42</v>
      </c>
      <c r="Y65">
        <v>100</v>
      </c>
      <c r="Z65">
        <v>42</v>
      </c>
      <c r="AD65">
        <v>0</v>
      </c>
      <c r="AE65">
        <v>42</v>
      </c>
      <c r="AF65">
        <v>0</v>
      </c>
      <c r="AG65">
        <v>0</v>
      </c>
      <c r="AH65">
        <v>1.2150000000000001</v>
      </c>
      <c r="AI65">
        <v>1.2150000000000001</v>
      </c>
      <c r="AJ65">
        <v>0.1</v>
      </c>
      <c r="AK65" t="s">
        <v>408</v>
      </c>
      <c r="AL65" t="s">
        <v>412</v>
      </c>
      <c r="AN65">
        <v>38</v>
      </c>
    </row>
    <row r="66" spans="1:40" x14ac:dyDescent="0.25">
      <c r="A66" t="s">
        <v>731</v>
      </c>
      <c r="B66" t="s">
        <v>32</v>
      </c>
      <c r="C66" t="s">
        <v>81</v>
      </c>
      <c r="D66" t="s">
        <v>82</v>
      </c>
      <c r="E66">
        <v>62614</v>
      </c>
      <c r="F66" t="s">
        <v>87</v>
      </c>
      <c r="G66">
        <v>4127</v>
      </c>
      <c r="H66">
        <v>702</v>
      </c>
      <c r="I66" t="s">
        <v>88</v>
      </c>
      <c r="J66" t="s">
        <v>35</v>
      </c>
      <c r="K66" t="s">
        <v>43</v>
      </c>
      <c r="L66" t="s">
        <v>44</v>
      </c>
      <c r="M66">
        <v>830</v>
      </c>
      <c r="N66">
        <v>1020</v>
      </c>
      <c r="O66" t="s">
        <v>58</v>
      </c>
      <c r="P66">
        <v>301</v>
      </c>
      <c r="Q66" t="s">
        <v>59</v>
      </c>
      <c r="R66" t="s">
        <v>38</v>
      </c>
      <c r="S66" s="1">
        <v>43262</v>
      </c>
      <c r="T66" s="1">
        <v>43293</v>
      </c>
      <c r="U66" t="s">
        <v>267</v>
      </c>
      <c r="V66" t="s">
        <v>39</v>
      </c>
      <c r="W66">
        <v>46</v>
      </c>
      <c r="X66">
        <v>45</v>
      </c>
      <c r="Y66">
        <v>100</v>
      </c>
      <c r="Z66">
        <v>45</v>
      </c>
      <c r="AD66">
        <v>0</v>
      </c>
      <c r="AE66">
        <v>45</v>
      </c>
      <c r="AF66">
        <v>0</v>
      </c>
      <c r="AG66">
        <v>0</v>
      </c>
      <c r="AH66">
        <v>0.70899999999999996</v>
      </c>
      <c r="AI66">
        <v>0.70899999999999996</v>
      </c>
      <c r="AJ66">
        <v>0.1</v>
      </c>
      <c r="AK66" t="s">
        <v>408</v>
      </c>
      <c r="AL66" t="s">
        <v>427</v>
      </c>
      <c r="AN66">
        <v>38</v>
      </c>
    </row>
    <row r="67" spans="1:40" x14ac:dyDescent="0.25">
      <c r="A67" t="s">
        <v>731</v>
      </c>
      <c r="B67" t="s">
        <v>32</v>
      </c>
      <c r="C67" t="s">
        <v>81</v>
      </c>
      <c r="D67" t="s">
        <v>82</v>
      </c>
      <c r="E67">
        <v>62615</v>
      </c>
      <c r="F67" t="s">
        <v>87</v>
      </c>
      <c r="G67">
        <v>4127</v>
      </c>
      <c r="H67">
        <v>703</v>
      </c>
      <c r="I67" t="s">
        <v>88</v>
      </c>
      <c r="J67" t="s">
        <v>35</v>
      </c>
      <c r="K67" t="s">
        <v>43</v>
      </c>
      <c r="L67" t="s">
        <v>44</v>
      </c>
      <c r="M67">
        <v>1030</v>
      </c>
      <c r="N67">
        <v>1220</v>
      </c>
      <c r="O67" t="s">
        <v>58</v>
      </c>
      <c r="P67">
        <v>353</v>
      </c>
      <c r="Q67" t="s">
        <v>59</v>
      </c>
      <c r="R67" t="s">
        <v>38</v>
      </c>
      <c r="S67" s="1">
        <v>43262</v>
      </c>
      <c r="T67" s="1">
        <v>43293</v>
      </c>
      <c r="U67" t="s">
        <v>273</v>
      </c>
      <c r="V67" t="s">
        <v>39</v>
      </c>
      <c r="W67">
        <v>101</v>
      </c>
      <c r="X67">
        <v>91</v>
      </c>
      <c r="Y67">
        <v>100</v>
      </c>
      <c r="Z67">
        <v>91</v>
      </c>
      <c r="AD67">
        <v>0</v>
      </c>
      <c r="AE67">
        <v>91</v>
      </c>
      <c r="AF67">
        <v>0</v>
      </c>
      <c r="AG67">
        <v>0</v>
      </c>
      <c r="AH67">
        <v>0.93300000000000005</v>
      </c>
      <c r="AI67">
        <v>0.93300000000000005</v>
      </c>
      <c r="AJ67">
        <v>0.1</v>
      </c>
      <c r="AK67" t="s">
        <v>407</v>
      </c>
      <c r="AL67" t="s">
        <v>416</v>
      </c>
      <c r="AN67">
        <v>38</v>
      </c>
    </row>
    <row r="68" spans="1:40" x14ac:dyDescent="0.25">
      <c r="A68" t="s">
        <v>731</v>
      </c>
      <c r="B68" t="s">
        <v>32</v>
      </c>
      <c r="C68" t="s">
        <v>81</v>
      </c>
      <c r="D68" t="s">
        <v>82</v>
      </c>
      <c r="E68">
        <v>62616</v>
      </c>
      <c r="F68" t="s">
        <v>87</v>
      </c>
      <c r="G68">
        <v>4127</v>
      </c>
      <c r="H68">
        <v>704</v>
      </c>
      <c r="I68" t="s">
        <v>88</v>
      </c>
      <c r="J68" t="s">
        <v>35</v>
      </c>
      <c r="K68" t="s">
        <v>43</v>
      </c>
      <c r="L68" t="s">
        <v>44</v>
      </c>
      <c r="M68">
        <v>1030</v>
      </c>
      <c r="N68">
        <v>1220</v>
      </c>
      <c r="O68" t="s">
        <v>58</v>
      </c>
      <c r="P68">
        <v>354</v>
      </c>
      <c r="Q68" t="s">
        <v>59</v>
      </c>
      <c r="R68" t="s">
        <v>38</v>
      </c>
      <c r="S68" s="1">
        <v>43262</v>
      </c>
      <c r="T68" s="1">
        <v>43293</v>
      </c>
      <c r="U68" t="s">
        <v>254</v>
      </c>
      <c r="V68" t="s">
        <v>39</v>
      </c>
      <c r="W68">
        <v>76</v>
      </c>
      <c r="X68">
        <v>39</v>
      </c>
      <c r="Y68">
        <v>100</v>
      </c>
      <c r="Z68">
        <v>39</v>
      </c>
      <c r="AD68">
        <v>0</v>
      </c>
      <c r="AE68">
        <v>39</v>
      </c>
      <c r="AF68">
        <v>0</v>
      </c>
      <c r="AG68">
        <v>0</v>
      </c>
      <c r="AH68">
        <v>1.516</v>
      </c>
      <c r="AI68">
        <v>1.516</v>
      </c>
      <c r="AJ68">
        <v>0.1</v>
      </c>
      <c r="AK68" t="s">
        <v>407</v>
      </c>
      <c r="AL68" t="s">
        <v>412</v>
      </c>
      <c r="AN68">
        <v>38</v>
      </c>
    </row>
    <row r="69" spans="1:40" x14ac:dyDescent="0.25">
      <c r="A69" t="s">
        <v>731</v>
      </c>
      <c r="B69" t="s">
        <v>32</v>
      </c>
      <c r="C69" t="s">
        <v>81</v>
      </c>
      <c r="D69" t="s">
        <v>82</v>
      </c>
      <c r="E69">
        <v>62617</v>
      </c>
      <c r="F69" t="s">
        <v>87</v>
      </c>
      <c r="G69">
        <v>4127</v>
      </c>
      <c r="H69">
        <v>705</v>
      </c>
      <c r="I69" t="s">
        <v>88</v>
      </c>
      <c r="J69" t="s">
        <v>67</v>
      </c>
      <c r="K69" t="s">
        <v>43</v>
      </c>
      <c r="L69" t="s">
        <v>44</v>
      </c>
      <c r="M69">
        <v>1900</v>
      </c>
      <c r="N69">
        <v>2050</v>
      </c>
      <c r="O69" t="s">
        <v>58</v>
      </c>
      <c r="P69">
        <v>301</v>
      </c>
      <c r="Q69" t="s">
        <v>59</v>
      </c>
      <c r="R69" t="s">
        <v>38</v>
      </c>
      <c r="S69" s="1">
        <v>43262</v>
      </c>
      <c r="T69" s="1">
        <v>43295</v>
      </c>
      <c r="U69" t="s">
        <v>426</v>
      </c>
      <c r="V69" t="s">
        <v>39</v>
      </c>
      <c r="W69">
        <v>111</v>
      </c>
      <c r="X69">
        <v>111</v>
      </c>
      <c r="Y69">
        <v>100</v>
      </c>
      <c r="Z69">
        <v>111</v>
      </c>
      <c r="AD69">
        <v>0</v>
      </c>
      <c r="AE69">
        <v>111</v>
      </c>
      <c r="AF69">
        <v>0</v>
      </c>
      <c r="AG69">
        <v>0</v>
      </c>
      <c r="AH69">
        <v>2.48</v>
      </c>
      <c r="AI69">
        <v>2.48</v>
      </c>
      <c r="AJ69">
        <v>0.1</v>
      </c>
      <c r="AK69" t="s">
        <v>481</v>
      </c>
      <c r="AL69" t="s">
        <v>427</v>
      </c>
      <c r="AN69">
        <v>38</v>
      </c>
    </row>
    <row r="70" spans="1:40" x14ac:dyDescent="0.25">
      <c r="A70" t="s">
        <v>731</v>
      </c>
      <c r="B70" t="s">
        <v>32</v>
      </c>
      <c r="C70" t="s">
        <v>81</v>
      </c>
      <c r="D70" t="s">
        <v>82</v>
      </c>
      <c r="E70">
        <v>62618</v>
      </c>
      <c r="F70" t="s">
        <v>87</v>
      </c>
      <c r="G70">
        <v>4127</v>
      </c>
      <c r="H70">
        <v>706</v>
      </c>
      <c r="I70" t="s">
        <v>88</v>
      </c>
      <c r="J70" t="s">
        <v>67</v>
      </c>
      <c r="K70" t="s">
        <v>43</v>
      </c>
      <c r="L70" t="s">
        <v>44</v>
      </c>
      <c r="M70">
        <v>1900</v>
      </c>
      <c r="N70">
        <v>2050</v>
      </c>
      <c r="O70" t="s">
        <v>58</v>
      </c>
      <c r="P70">
        <v>354</v>
      </c>
      <c r="Q70" t="s">
        <v>59</v>
      </c>
      <c r="R70" t="s">
        <v>38</v>
      </c>
      <c r="S70" s="1">
        <v>43262</v>
      </c>
      <c r="T70" s="1">
        <v>43295</v>
      </c>
      <c r="U70" t="s">
        <v>254</v>
      </c>
      <c r="V70" t="s">
        <v>39</v>
      </c>
      <c r="W70">
        <v>79</v>
      </c>
      <c r="X70">
        <v>56</v>
      </c>
      <c r="Y70">
        <v>100</v>
      </c>
      <c r="Z70">
        <v>56</v>
      </c>
      <c r="AD70">
        <v>0</v>
      </c>
      <c r="AE70">
        <v>56</v>
      </c>
      <c r="AF70">
        <v>0</v>
      </c>
      <c r="AG70">
        <v>0</v>
      </c>
      <c r="AH70">
        <v>2</v>
      </c>
      <c r="AI70">
        <v>2</v>
      </c>
      <c r="AJ70">
        <v>0.1</v>
      </c>
      <c r="AK70" t="s">
        <v>481</v>
      </c>
      <c r="AL70" t="s">
        <v>412</v>
      </c>
      <c r="AN70">
        <v>38</v>
      </c>
    </row>
    <row r="71" spans="1:40" x14ac:dyDescent="0.25">
      <c r="A71" t="s">
        <v>731</v>
      </c>
      <c r="B71" t="s">
        <v>32</v>
      </c>
      <c r="C71" t="s">
        <v>81</v>
      </c>
      <c r="D71" t="s">
        <v>82</v>
      </c>
      <c r="E71">
        <v>62822</v>
      </c>
      <c r="F71" t="s">
        <v>87</v>
      </c>
      <c r="G71">
        <v>4127</v>
      </c>
      <c r="H71">
        <v>707</v>
      </c>
      <c r="I71" t="s">
        <v>88</v>
      </c>
      <c r="J71" t="s">
        <v>67</v>
      </c>
      <c r="K71" t="s">
        <v>43</v>
      </c>
      <c r="L71" t="s">
        <v>44</v>
      </c>
      <c r="M71">
        <v>1900</v>
      </c>
      <c r="N71">
        <v>2050</v>
      </c>
      <c r="O71" t="s">
        <v>58</v>
      </c>
      <c r="P71">
        <v>353</v>
      </c>
      <c r="Q71" t="s">
        <v>59</v>
      </c>
      <c r="R71" t="s">
        <v>38</v>
      </c>
      <c r="S71" s="1">
        <v>43262</v>
      </c>
      <c r="T71" s="1">
        <v>43295</v>
      </c>
      <c r="U71" t="s">
        <v>417</v>
      </c>
      <c r="V71" t="s">
        <v>39</v>
      </c>
      <c r="W71">
        <v>80</v>
      </c>
      <c r="X71">
        <v>79</v>
      </c>
      <c r="Y71">
        <v>100</v>
      </c>
      <c r="Z71">
        <v>79</v>
      </c>
      <c r="AD71">
        <v>0</v>
      </c>
      <c r="AE71">
        <v>79</v>
      </c>
      <c r="AF71">
        <v>0</v>
      </c>
      <c r="AG71">
        <v>0</v>
      </c>
      <c r="AH71">
        <v>1.1279999999999999</v>
      </c>
      <c r="AI71">
        <v>1.1279999999999999</v>
      </c>
      <c r="AJ71">
        <v>0.1</v>
      </c>
      <c r="AK71" t="s">
        <v>481</v>
      </c>
      <c r="AL71" t="s">
        <v>416</v>
      </c>
      <c r="AN71">
        <v>38</v>
      </c>
    </row>
    <row r="72" spans="1:40" x14ac:dyDescent="0.25">
      <c r="A72" t="s">
        <v>731</v>
      </c>
      <c r="B72" t="s">
        <v>32</v>
      </c>
      <c r="C72" t="s">
        <v>81</v>
      </c>
      <c r="D72" t="s">
        <v>82</v>
      </c>
      <c r="E72">
        <v>63003</v>
      </c>
      <c r="F72" t="s">
        <v>87</v>
      </c>
      <c r="G72">
        <v>4347</v>
      </c>
      <c r="H72">
        <v>101</v>
      </c>
      <c r="I72" t="s">
        <v>244</v>
      </c>
      <c r="J72" t="s">
        <v>35</v>
      </c>
      <c r="K72" t="s">
        <v>43</v>
      </c>
      <c r="L72" t="s">
        <v>44</v>
      </c>
      <c r="M72">
        <v>815</v>
      </c>
      <c r="N72">
        <v>1005</v>
      </c>
      <c r="O72" t="s">
        <v>164</v>
      </c>
      <c r="P72">
        <v>250</v>
      </c>
      <c r="Q72" t="s">
        <v>37</v>
      </c>
      <c r="R72" t="s">
        <v>38</v>
      </c>
      <c r="S72" s="1">
        <v>43262</v>
      </c>
      <c r="T72" s="1">
        <v>43293</v>
      </c>
      <c r="U72" t="s">
        <v>279</v>
      </c>
      <c r="V72" t="s">
        <v>39</v>
      </c>
      <c r="W72">
        <v>88</v>
      </c>
      <c r="X72">
        <v>87</v>
      </c>
      <c r="Y72">
        <v>200</v>
      </c>
      <c r="Z72">
        <v>43.5</v>
      </c>
      <c r="AD72">
        <v>0</v>
      </c>
      <c r="AE72">
        <v>43.5</v>
      </c>
      <c r="AF72">
        <v>0</v>
      </c>
      <c r="AG72">
        <v>0</v>
      </c>
      <c r="AH72">
        <v>1.89</v>
      </c>
      <c r="AI72">
        <v>1.89</v>
      </c>
      <c r="AJ72">
        <v>0.1</v>
      </c>
      <c r="AK72" t="s">
        <v>410</v>
      </c>
      <c r="AL72" t="s">
        <v>422</v>
      </c>
      <c r="AN72">
        <v>38</v>
      </c>
    </row>
    <row r="73" spans="1:40" x14ac:dyDescent="0.25">
      <c r="A73" t="s">
        <v>731</v>
      </c>
      <c r="B73" t="s">
        <v>32</v>
      </c>
      <c r="C73" t="s">
        <v>81</v>
      </c>
      <c r="D73" t="s">
        <v>82</v>
      </c>
      <c r="E73">
        <v>63051</v>
      </c>
      <c r="F73" t="s">
        <v>87</v>
      </c>
      <c r="G73">
        <v>4347</v>
      </c>
      <c r="H73">
        <v>102</v>
      </c>
      <c r="I73" t="s">
        <v>244</v>
      </c>
      <c r="J73" t="s">
        <v>67</v>
      </c>
      <c r="K73" t="s">
        <v>43</v>
      </c>
      <c r="L73" t="s">
        <v>44</v>
      </c>
      <c r="M73">
        <v>1700</v>
      </c>
      <c r="N73">
        <v>1850</v>
      </c>
      <c r="O73" t="s">
        <v>164</v>
      </c>
      <c r="P73">
        <v>150</v>
      </c>
      <c r="Q73" t="s">
        <v>37</v>
      </c>
      <c r="R73" t="s">
        <v>38</v>
      </c>
      <c r="S73" s="1">
        <v>43262</v>
      </c>
      <c r="T73" s="1">
        <v>43293</v>
      </c>
      <c r="U73" t="s">
        <v>421</v>
      </c>
      <c r="V73" t="s">
        <v>39</v>
      </c>
      <c r="W73">
        <v>68</v>
      </c>
      <c r="X73">
        <v>65</v>
      </c>
      <c r="Y73">
        <v>200</v>
      </c>
      <c r="Z73">
        <v>32.5</v>
      </c>
      <c r="AD73">
        <v>0</v>
      </c>
      <c r="AE73">
        <v>32.5</v>
      </c>
      <c r="AF73">
        <v>0</v>
      </c>
      <c r="AG73">
        <v>0</v>
      </c>
      <c r="AH73">
        <v>1.33</v>
      </c>
      <c r="AI73">
        <v>1.33</v>
      </c>
      <c r="AJ73">
        <v>0.1</v>
      </c>
      <c r="AK73" t="s">
        <v>598</v>
      </c>
      <c r="AL73" t="s">
        <v>599</v>
      </c>
      <c r="AN73">
        <v>38</v>
      </c>
    </row>
    <row r="74" spans="1:40" x14ac:dyDescent="0.25">
      <c r="A74" t="s">
        <v>731</v>
      </c>
      <c r="B74" t="s">
        <v>32</v>
      </c>
      <c r="C74" t="s">
        <v>81</v>
      </c>
      <c r="D74" t="s">
        <v>82</v>
      </c>
      <c r="E74">
        <v>63231</v>
      </c>
      <c r="F74" t="s">
        <v>87</v>
      </c>
      <c r="G74">
        <v>4347</v>
      </c>
      <c r="H74">
        <v>201</v>
      </c>
      <c r="I74" t="s">
        <v>244</v>
      </c>
      <c r="J74" t="s">
        <v>35</v>
      </c>
      <c r="K74" t="s">
        <v>43</v>
      </c>
      <c r="L74" t="s">
        <v>44</v>
      </c>
      <c r="M74">
        <v>830</v>
      </c>
      <c r="N74">
        <v>1020</v>
      </c>
      <c r="O74" t="s">
        <v>45</v>
      </c>
      <c r="P74">
        <v>319</v>
      </c>
      <c r="Q74" t="s">
        <v>46</v>
      </c>
      <c r="R74" t="s">
        <v>38</v>
      </c>
      <c r="S74" s="1">
        <v>43262</v>
      </c>
      <c r="T74" s="1">
        <v>43293</v>
      </c>
      <c r="U74" t="s">
        <v>233</v>
      </c>
      <c r="V74" t="s">
        <v>39</v>
      </c>
      <c r="W74">
        <v>73</v>
      </c>
      <c r="X74">
        <v>46</v>
      </c>
      <c r="Y74">
        <v>100</v>
      </c>
      <c r="Z74">
        <v>46</v>
      </c>
      <c r="AD74">
        <v>0</v>
      </c>
      <c r="AE74">
        <v>46</v>
      </c>
      <c r="AF74">
        <v>0</v>
      </c>
      <c r="AG74">
        <v>0</v>
      </c>
      <c r="AH74">
        <v>1.859</v>
      </c>
      <c r="AI74">
        <v>1.859</v>
      </c>
      <c r="AJ74">
        <v>0.1</v>
      </c>
      <c r="AK74" t="s">
        <v>408</v>
      </c>
      <c r="AL74" t="s">
        <v>390</v>
      </c>
      <c r="AN74">
        <v>38</v>
      </c>
    </row>
    <row r="75" spans="1:40" x14ac:dyDescent="0.25">
      <c r="A75" t="s">
        <v>731</v>
      </c>
      <c r="B75" t="s">
        <v>32</v>
      </c>
      <c r="C75" t="s">
        <v>81</v>
      </c>
      <c r="D75" t="s">
        <v>82</v>
      </c>
      <c r="E75">
        <v>62643</v>
      </c>
      <c r="F75" t="s">
        <v>87</v>
      </c>
      <c r="G75">
        <v>4347</v>
      </c>
      <c r="H75">
        <v>202</v>
      </c>
      <c r="I75" t="s">
        <v>244</v>
      </c>
      <c r="J75" t="s">
        <v>35</v>
      </c>
      <c r="K75" t="s">
        <v>43</v>
      </c>
      <c r="L75" t="s">
        <v>44</v>
      </c>
      <c r="M75">
        <v>1030</v>
      </c>
      <c r="N75">
        <v>1220</v>
      </c>
      <c r="O75" t="s">
        <v>45</v>
      </c>
      <c r="P75">
        <v>312</v>
      </c>
      <c r="Q75" t="s">
        <v>46</v>
      </c>
      <c r="R75" t="s">
        <v>38</v>
      </c>
      <c r="S75" s="1">
        <v>43262</v>
      </c>
      <c r="T75" s="1">
        <v>43293</v>
      </c>
      <c r="U75" t="s">
        <v>268</v>
      </c>
      <c r="V75" t="s">
        <v>39</v>
      </c>
      <c r="W75">
        <v>93</v>
      </c>
      <c r="X75">
        <v>91</v>
      </c>
      <c r="Y75">
        <v>100</v>
      </c>
      <c r="Z75">
        <v>91</v>
      </c>
      <c r="AD75">
        <v>0</v>
      </c>
      <c r="AE75">
        <v>91</v>
      </c>
      <c r="AF75">
        <v>0</v>
      </c>
      <c r="AG75">
        <v>0</v>
      </c>
      <c r="AH75">
        <v>2.29</v>
      </c>
      <c r="AI75">
        <v>2.29</v>
      </c>
      <c r="AJ75">
        <v>0.1</v>
      </c>
      <c r="AK75" t="s">
        <v>407</v>
      </c>
      <c r="AL75" t="s">
        <v>423</v>
      </c>
      <c r="AN75">
        <v>38</v>
      </c>
    </row>
    <row r="76" spans="1:40" x14ac:dyDescent="0.25">
      <c r="A76" t="s">
        <v>731</v>
      </c>
      <c r="B76" t="s">
        <v>32</v>
      </c>
      <c r="C76" t="s">
        <v>81</v>
      </c>
      <c r="D76" t="s">
        <v>82</v>
      </c>
      <c r="E76">
        <v>63037</v>
      </c>
      <c r="F76" t="s">
        <v>87</v>
      </c>
      <c r="G76">
        <v>4347</v>
      </c>
      <c r="H76">
        <v>301</v>
      </c>
      <c r="I76" t="s">
        <v>244</v>
      </c>
      <c r="J76" t="s">
        <v>35</v>
      </c>
      <c r="K76" t="s">
        <v>43</v>
      </c>
      <c r="L76" t="s">
        <v>44</v>
      </c>
      <c r="M76">
        <v>900</v>
      </c>
      <c r="N76">
        <v>1050</v>
      </c>
      <c r="O76" t="s">
        <v>216</v>
      </c>
      <c r="Q76" t="s">
        <v>85</v>
      </c>
      <c r="R76" t="s">
        <v>38</v>
      </c>
      <c r="S76" s="1">
        <v>43262</v>
      </c>
      <c r="T76" s="1">
        <v>43293</v>
      </c>
      <c r="U76" t="s">
        <v>400</v>
      </c>
      <c r="V76" t="s">
        <v>39</v>
      </c>
      <c r="W76">
        <v>90</v>
      </c>
      <c r="X76">
        <v>88</v>
      </c>
      <c r="Y76">
        <v>200</v>
      </c>
      <c r="Z76">
        <v>44</v>
      </c>
      <c r="AD76">
        <v>0</v>
      </c>
      <c r="AE76">
        <v>44</v>
      </c>
      <c r="AF76">
        <v>0</v>
      </c>
      <c r="AG76">
        <v>0</v>
      </c>
      <c r="AH76">
        <v>1.2569999999999999</v>
      </c>
      <c r="AI76">
        <v>1.2569999999999999</v>
      </c>
      <c r="AJ76">
        <v>0.1</v>
      </c>
      <c r="AK76" t="s">
        <v>501</v>
      </c>
      <c r="AL76" t="s">
        <v>389</v>
      </c>
      <c r="AN76">
        <v>38</v>
      </c>
    </row>
    <row r="77" spans="1:40" x14ac:dyDescent="0.25">
      <c r="A77" t="s">
        <v>731</v>
      </c>
      <c r="B77" t="s">
        <v>32</v>
      </c>
      <c r="C77" t="s">
        <v>81</v>
      </c>
      <c r="D77" t="s">
        <v>82</v>
      </c>
      <c r="E77">
        <v>63038</v>
      </c>
      <c r="F77" t="s">
        <v>87</v>
      </c>
      <c r="G77">
        <v>4347</v>
      </c>
      <c r="H77">
        <v>302</v>
      </c>
      <c r="I77" t="s">
        <v>244</v>
      </c>
      <c r="J77" t="s">
        <v>35</v>
      </c>
      <c r="K77" t="s">
        <v>43</v>
      </c>
      <c r="L77" t="s">
        <v>44</v>
      </c>
      <c r="M77">
        <v>1100</v>
      </c>
      <c r="N77">
        <v>1250</v>
      </c>
      <c r="O77" t="s">
        <v>216</v>
      </c>
      <c r="Q77" t="s">
        <v>85</v>
      </c>
      <c r="R77" t="s">
        <v>38</v>
      </c>
      <c r="S77" s="1">
        <v>43262</v>
      </c>
      <c r="T77" s="1">
        <v>43293</v>
      </c>
      <c r="U77" t="s">
        <v>435</v>
      </c>
      <c r="V77" t="s">
        <v>39</v>
      </c>
      <c r="W77">
        <v>80</v>
      </c>
      <c r="X77">
        <v>79</v>
      </c>
      <c r="Y77">
        <v>200</v>
      </c>
      <c r="Z77">
        <v>39.5</v>
      </c>
      <c r="AD77">
        <v>0</v>
      </c>
      <c r="AE77">
        <v>39.5</v>
      </c>
      <c r="AF77">
        <v>0</v>
      </c>
      <c r="AG77">
        <v>0</v>
      </c>
      <c r="AH77">
        <v>1.4319999999999999</v>
      </c>
      <c r="AI77">
        <v>1.4319999999999999</v>
      </c>
      <c r="AJ77">
        <v>0.1</v>
      </c>
      <c r="AK77" t="s">
        <v>487</v>
      </c>
      <c r="AL77" t="s">
        <v>389</v>
      </c>
      <c r="AN77">
        <v>38</v>
      </c>
    </row>
    <row r="78" spans="1:40" x14ac:dyDescent="0.25">
      <c r="A78" t="s">
        <v>731</v>
      </c>
      <c r="B78" t="s">
        <v>32</v>
      </c>
      <c r="C78" t="s">
        <v>81</v>
      </c>
      <c r="D78" t="s">
        <v>82</v>
      </c>
      <c r="E78">
        <v>63039</v>
      </c>
      <c r="F78" t="s">
        <v>87</v>
      </c>
      <c r="G78">
        <v>4347</v>
      </c>
      <c r="H78">
        <v>303</v>
      </c>
      <c r="I78" t="s">
        <v>244</v>
      </c>
      <c r="J78" t="s">
        <v>67</v>
      </c>
      <c r="K78" t="s">
        <v>43</v>
      </c>
      <c r="L78" t="s">
        <v>44</v>
      </c>
      <c r="M78">
        <v>1830</v>
      </c>
      <c r="N78">
        <v>2020</v>
      </c>
      <c r="O78" t="s">
        <v>216</v>
      </c>
      <c r="Q78" t="s">
        <v>85</v>
      </c>
      <c r="R78" t="s">
        <v>38</v>
      </c>
      <c r="S78" s="1">
        <v>43262</v>
      </c>
      <c r="T78" s="1">
        <v>43293</v>
      </c>
      <c r="U78" t="s">
        <v>400</v>
      </c>
      <c r="V78" t="s">
        <v>39</v>
      </c>
      <c r="W78">
        <v>95</v>
      </c>
      <c r="X78">
        <v>94</v>
      </c>
      <c r="Y78">
        <v>200</v>
      </c>
      <c r="Z78">
        <v>47</v>
      </c>
      <c r="AD78">
        <v>0</v>
      </c>
      <c r="AE78">
        <v>47</v>
      </c>
      <c r="AF78">
        <v>0</v>
      </c>
      <c r="AG78">
        <v>0</v>
      </c>
      <c r="AH78">
        <v>1.95</v>
      </c>
      <c r="AI78">
        <v>1.95</v>
      </c>
      <c r="AJ78">
        <v>0.1</v>
      </c>
      <c r="AK78" t="s">
        <v>590</v>
      </c>
      <c r="AL78" t="s">
        <v>389</v>
      </c>
      <c r="AN78">
        <v>38</v>
      </c>
    </row>
    <row r="79" spans="1:40" x14ac:dyDescent="0.25">
      <c r="A79" t="s">
        <v>731</v>
      </c>
      <c r="B79" t="s">
        <v>32</v>
      </c>
      <c r="C79" t="s">
        <v>81</v>
      </c>
      <c r="D79" t="s">
        <v>82</v>
      </c>
      <c r="E79">
        <v>62716</v>
      </c>
      <c r="F79" t="s">
        <v>87</v>
      </c>
      <c r="G79">
        <v>4347</v>
      </c>
      <c r="H79">
        <v>401</v>
      </c>
      <c r="I79" t="s">
        <v>244</v>
      </c>
      <c r="J79" t="s">
        <v>35</v>
      </c>
      <c r="K79" t="s">
        <v>43</v>
      </c>
      <c r="L79" t="s">
        <v>44</v>
      </c>
      <c r="M79">
        <v>830</v>
      </c>
      <c r="N79">
        <v>1020</v>
      </c>
      <c r="O79" t="s">
        <v>52</v>
      </c>
      <c r="Q79" t="s">
        <v>53</v>
      </c>
      <c r="R79" t="s">
        <v>38</v>
      </c>
      <c r="S79" s="1">
        <v>43262</v>
      </c>
      <c r="T79" s="1">
        <v>43293</v>
      </c>
      <c r="U79" t="s">
        <v>235</v>
      </c>
      <c r="V79" t="s">
        <v>39</v>
      </c>
      <c r="W79">
        <v>46</v>
      </c>
      <c r="X79">
        <v>34</v>
      </c>
      <c r="Y79">
        <v>600</v>
      </c>
      <c r="Z79">
        <v>5.6666999999999996</v>
      </c>
      <c r="AD79">
        <v>0</v>
      </c>
      <c r="AE79">
        <v>5.6666999999999996</v>
      </c>
      <c r="AF79">
        <v>0</v>
      </c>
      <c r="AG79">
        <v>0</v>
      </c>
      <c r="AH79">
        <v>0.8</v>
      </c>
      <c r="AI79">
        <v>0.8</v>
      </c>
      <c r="AJ79">
        <v>0.1</v>
      </c>
      <c r="AK79" t="s">
        <v>408</v>
      </c>
      <c r="AL79" t="s">
        <v>366</v>
      </c>
      <c r="AN79">
        <v>38</v>
      </c>
    </row>
    <row r="80" spans="1:40" x14ac:dyDescent="0.25">
      <c r="A80" t="s">
        <v>731</v>
      </c>
      <c r="B80" t="s">
        <v>32</v>
      </c>
      <c r="C80" t="s">
        <v>81</v>
      </c>
      <c r="D80" t="s">
        <v>82</v>
      </c>
      <c r="E80">
        <v>62717</v>
      </c>
      <c r="F80" t="s">
        <v>87</v>
      </c>
      <c r="G80">
        <v>4347</v>
      </c>
      <c r="H80">
        <v>402</v>
      </c>
      <c r="I80" t="s">
        <v>244</v>
      </c>
      <c r="J80" t="s">
        <v>35</v>
      </c>
      <c r="K80" t="s">
        <v>43</v>
      </c>
      <c r="L80" t="s">
        <v>44</v>
      </c>
      <c r="M80">
        <v>830</v>
      </c>
      <c r="N80">
        <v>1020</v>
      </c>
      <c r="O80" t="s">
        <v>52</v>
      </c>
      <c r="Q80" t="s">
        <v>53</v>
      </c>
      <c r="R80" t="s">
        <v>38</v>
      </c>
      <c r="S80" s="1">
        <v>43262</v>
      </c>
      <c r="T80" s="1">
        <v>43293</v>
      </c>
      <c r="U80" t="s">
        <v>284</v>
      </c>
      <c r="V80" t="s">
        <v>39</v>
      </c>
      <c r="W80">
        <v>63</v>
      </c>
      <c r="X80">
        <v>62</v>
      </c>
      <c r="Y80">
        <v>600</v>
      </c>
      <c r="Z80">
        <v>10.333299999999999</v>
      </c>
      <c r="AD80">
        <v>0</v>
      </c>
      <c r="AE80">
        <v>10.333299999999999</v>
      </c>
      <c r="AF80">
        <v>0</v>
      </c>
      <c r="AG80">
        <v>0</v>
      </c>
      <c r="AH80">
        <v>2</v>
      </c>
      <c r="AI80">
        <v>2</v>
      </c>
      <c r="AJ80">
        <v>0.1</v>
      </c>
      <c r="AK80" t="s">
        <v>408</v>
      </c>
      <c r="AL80" t="s">
        <v>366</v>
      </c>
      <c r="AN80">
        <v>38</v>
      </c>
    </row>
    <row r="81" spans="1:40" x14ac:dyDescent="0.25">
      <c r="A81" t="s">
        <v>731</v>
      </c>
      <c r="B81" t="s">
        <v>32</v>
      </c>
      <c r="C81" t="s">
        <v>81</v>
      </c>
      <c r="D81" t="s">
        <v>82</v>
      </c>
      <c r="E81">
        <v>62893</v>
      </c>
      <c r="F81" t="s">
        <v>87</v>
      </c>
      <c r="G81">
        <v>4347</v>
      </c>
      <c r="H81">
        <v>403</v>
      </c>
      <c r="I81" t="s">
        <v>244</v>
      </c>
      <c r="J81" t="s">
        <v>67</v>
      </c>
      <c r="K81" t="s">
        <v>43</v>
      </c>
      <c r="L81" t="s">
        <v>44</v>
      </c>
      <c r="M81">
        <v>1800</v>
      </c>
      <c r="N81">
        <v>1950</v>
      </c>
      <c r="O81" t="s">
        <v>52</v>
      </c>
      <c r="Q81" t="s">
        <v>53</v>
      </c>
      <c r="R81" t="s">
        <v>38</v>
      </c>
      <c r="S81" s="1">
        <v>43262</v>
      </c>
      <c r="T81" s="1">
        <v>43293</v>
      </c>
      <c r="U81" t="s">
        <v>393</v>
      </c>
      <c r="V81" t="s">
        <v>39</v>
      </c>
      <c r="W81">
        <v>46</v>
      </c>
      <c r="X81">
        <v>38</v>
      </c>
      <c r="Y81">
        <v>600</v>
      </c>
      <c r="Z81">
        <v>6.3333000000000004</v>
      </c>
      <c r="AD81">
        <v>0</v>
      </c>
      <c r="AE81">
        <v>6.3333000000000004</v>
      </c>
      <c r="AF81">
        <v>0</v>
      </c>
      <c r="AG81">
        <v>0</v>
      </c>
      <c r="AH81">
        <v>1.4019999999999999</v>
      </c>
      <c r="AI81">
        <v>1.4019999999999999</v>
      </c>
      <c r="AJ81">
        <v>0.1</v>
      </c>
      <c r="AK81" t="s">
        <v>376</v>
      </c>
      <c r="AL81" t="s">
        <v>366</v>
      </c>
      <c r="AN81">
        <v>38</v>
      </c>
    </row>
    <row r="82" spans="1:40" x14ac:dyDescent="0.25">
      <c r="A82" t="s">
        <v>731</v>
      </c>
      <c r="B82" t="s">
        <v>32</v>
      </c>
      <c r="C82" t="s">
        <v>81</v>
      </c>
      <c r="D82" t="s">
        <v>82</v>
      </c>
      <c r="E82">
        <v>62720</v>
      </c>
      <c r="F82" t="s">
        <v>87</v>
      </c>
      <c r="G82">
        <v>4347</v>
      </c>
      <c r="H82">
        <v>404</v>
      </c>
      <c r="I82" t="s">
        <v>244</v>
      </c>
      <c r="J82" t="s">
        <v>35</v>
      </c>
      <c r="K82" t="s">
        <v>43</v>
      </c>
      <c r="L82" t="s">
        <v>44</v>
      </c>
      <c r="M82">
        <v>1030</v>
      </c>
      <c r="N82">
        <v>1220</v>
      </c>
      <c r="O82" t="s">
        <v>52</v>
      </c>
      <c r="Q82" t="s">
        <v>53</v>
      </c>
      <c r="R82" t="s">
        <v>38</v>
      </c>
      <c r="S82" s="1">
        <v>43262</v>
      </c>
      <c r="T82" s="1">
        <v>43293</v>
      </c>
      <c r="U82" t="s">
        <v>393</v>
      </c>
      <c r="V82" t="s">
        <v>39</v>
      </c>
      <c r="W82">
        <v>60</v>
      </c>
      <c r="X82">
        <v>39</v>
      </c>
      <c r="Y82">
        <v>600</v>
      </c>
      <c r="Z82">
        <v>6.5</v>
      </c>
      <c r="AD82">
        <v>0</v>
      </c>
      <c r="AE82">
        <v>6.5</v>
      </c>
      <c r="AF82">
        <v>0</v>
      </c>
      <c r="AG82">
        <v>0</v>
      </c>
      <c r="AH82">
        <v>1.6839999999999999</v>
      </c>
      <c r="AI82">
        <v>1.6839999999999999</v>
      </c>
      <c r="AJ82">
        <v>0.1</v>
      </c>
      <c r="AK82" t="s">
        <v>407</v>
      </c>
      <c r="AL82" t="s">
        <v>366</v>
      </c>
      <c r="AN82">
        <v>38</v>
      </c>
    </row>
    <row r="83" spans="1:40" x14ac:dyDescent="0.25">
      <c r="A83" t="s">
        <v>731</v>
      </c>
      <c r="B83" t="s">
        <v>32</v>
      </c>
      <c r="C83" t="s">
        <v>81</v>
      </c>
      <c r="D83" t="s">
        <v>82</v>
      </c>
      <c r="E83">
        <v>62721</v>
      </c>
      <c r="F83" t="s">
        <v>87</v>
      </c>
      <c r="G83">
        <v>4347</v>
      </c>
      <c r="H83">
        <v>405</v>
      </c>
      <c r="I83" t="s">
        <v>244</v>
      </c>
      <c r="J83" t="s">
        <v>35</v>
      </c>
      <c r="K83" t="s">
        <v>43</v>
      </c>
      <c r="L83" t="s">
        <v>44</v>
      </c>
      <c r="M83">
        <v>1030</v>
      </c>
      <c r="N83">
        <v>1220</v>
      </c>
      <c r="O83" t="s">
        <v>52</v>
      </c>
      <c r="Q83" t="s">
        <v>53</v>
      </c>
      <c r="R83" t="s">
        <v>38</v>
      </c>
      <c r="S83" s="1">
        <v>43262</v>
      </c>
      <c r="T83" s="1">
        <v>43293</v>
      </c>
      <c r="U83" t="s">
        <v>238</v>
      </c>
      <c r="V83" t="s">
        <v>39</v>
      </c>
      <c r="W83">
        <v>62</v>
      </c>
      <c r="X83">
        <v>62</v>
      </c>
      <c r="Y83">
        <v>600</v>
      </c>
      <c r="Z83">
        <v>10.333299999999999</v>
      </c>
      <c r="AD83">
        <v>0</v>
      </c>
      <c r="AE83">
        <v>10.333299999999999</v>
      </c>
      <c r="AF83">
        <v>0</v>
      </c>
      <c r="AG83">
        <v>0</v>
      </c>
      <c r="AH83">
        <v>1.171</v>
      </c>
      <c r="AI83">
        <v>1.171</v>
      </c>
      <c r="AJ83">
        <v>0.1</v>
      </c>
      <c r="AK83" t="s">
        <v>407</v>
      </c>
      <c r="AL83" t="s">
        <v>366</v>
      </c>
      <c r="AN83">
        <v>38</v>
      </c>
    </row>
    <row r="84" spans="1:40" x14ac:dyDescent="0.25">
      <c r="A84" t="s">
        <v>731</v>
      </c>
      <c r="B84" t="s">
        <v>32</v>
      </c>
      <c r="C84" t="s">
        <v>81</v>
      </c>
      <c r="D84" t="s">
        <v>82</v>
      </c>
      <c r="E84">
        <v>62723</v>
      </c>
      <c r="F84" t="s">
        <v>87</v>
      </c>
      <c r="G84">
        <v>4347</v>
      </c>
      <c r="H84">
        <v>406</v>
      </c>
      <c r="I84" t="s">
        <v>244</v>
      </c>
      <c r="J84" t="s">
        <v>35</v>
      </c>
      <c r="K84" t="s">
        <v>43</v>
      </c>
      <c r="L84" t="s">
        <v>44</v>
      </c>
      <c r="M84">
        <v>1300</v>
      </c>
      <c r="N84">
        <v>1450</v>
      </c>
      <c r="O84" t="s">
        <v>52</v>
      </c>
      <c r="Q84" t="s">
        <v>53</v>
      </c>
      <c r="R84" t="s">
        <v>38</v>
      </c>
      <c r="S84" s="1">
        <v>43262</v>
      </c>
      <c r="T84" s="1">
        <v>43293</v>
      </c>
      <c r="U84" t="s">
        <v>238</v>
      </c>
      <c r="V84" t="s">
        <v>39</v>
      </c>
      <c r="W84">
        <v>61</v>
      </c>
      <c r="X84">
        <v>61</v>
      </c>
      <c r="Y84">
        <v>600</v>
      </c>
      <c r="Z84">
        <v>10.166700000000001</v>
      </c>
      <c r="AD84">
        <v>0</v>
      </c>
      <c r="AE84">
        <v>10.166700000000001</v>
      </c>
      <c r="AF84">
        <v>0</v>
      </c>
      <c r="AG84">
        <v>0</v>
      </c>
      <c r="AH84">
        <v>1.4019999999999999</v>
      </c>
      <c r="AI84">
        <v>1.4019999999999999</v>
      </c>
      <c r="AJ84">
        <v>0.1</v>
      </c>
      <c r="AK84" t="s">
        <v>491</v>
      </c>
      <c r="AL84" t="s">
        <v>366</v>
      </c>
      <c r="AN84">
        <v>38</v>
      </c>
    </row>
    <row r="85" spans="1:40" x14ac:dyDescent="0.25">
      <c r="A85" t="s">
        <v>731</v>
      </c>
      <c r="B85" t="s">
        <v>32</v>
      </c>
      <c r="C85" t="s">
        <v>81</v>
      </c>
      <c r="D85" t="s">
        <v>82</v>
      </c>
      <c r="E85">
        <v>62724</v>
      </c>
      <c r="F85" t="s">
        <v>87</v>
      </c>
      <c r="G85">
        <v>4347</v>
      </c>
      <c r="H85">
        <v>407</v>
      </c>
      <c r="I85" t="s">
        <v>244</v>
      </c>
      <c r="J85" t="s">
        <v>35</v>
      </c>
      <c r="K85" t="s">
        <v>43</v>
      </c>
      <c r="L85" t="s">
        <v>44</v>
      </c>
      <c r="M85">
        <v>1030</v>
      </c>
      <c r="N85">
        <v>1220</v>
      </c>
      <c r="O85" t="s">
        <v>52</v>
      </c>
      <c r="Q85" t="s">
        <v>53</v>
      </c>
      <c r="R85" t="s">
        <v>38</v>
      </c>
      <c r="S85" s="1">
        <v>43262</v>
      </c>
      <c r="T85" s="1">
        <v>43293</v>
      </c>
      <c r="U85" t="s">
        <v>228</v>
      </c>
      <c r="V85" t="s">
        <v>39</v>
      </c>
      <c r="W85">
        <v>73</v>
      </c>
      <c r="X85">
        <v>73</v>
      </c>
      <c r="Y85">
        <v>600</v>
      </c>
      <c r="Z85">
        <v>12.166700000000001</v>
      </c>
      <c r="AD85">
        <v>0</v>
      </c>
      <c r="AE85">
        <v>12.166700000000001</v>
      </c>
      <c r="AF85">
        <v>0</v>
      </c>
      <c r="AG85">
        <v>0</v>
      </c>
      <c r="AH85">
        <v>1.97</v>
      </c>
      <c r="AI85">
        <v>1.97</v>
      </c>
      <c r="AJ85">
        <v>0.1</v>
      </c>
      <c r="AK85" t="s">
        <v>407</v>
      </c>
      <c r="AL85" t="s">
        <v>366</v>
      </c>
      <c r="AN85">
        <v>38</v>
      </c>
    </row>
    <row r="86" spans="1:40" x14ac:dyDescent="0.25">
      <c r="A86" t="s">
        <v>731</v>
      </c>
      <c r="B86" t="s">
        <v>32</v>
      </c>
      <c r="C86" t="s">
        <v>81</v>
      </c>
      <c r="D86" t="s">
        <v>82</v>
      </c>
      <c r="E86">
        <v>62725</v>
      </c>
      <c r="F86" t="s">
        <v>87</v>
      </c>
      <c r="G86">
        <v>4347</v>
      </c>
      <c r="H86">
        <v>408</v>
      </c>
      <c r="I86" t="s">
        <v>244</v>
      </c>
      <c r="J86" t="s">
        <v>67</v>
      </c>
      <c r="K86" t="s">
        <v>43</v>
      </c>
      <c r="L86" t="s">
        <v>44</v>
      </c>
      <c r="M86">
        <v>1800</v>
      </c>
      <c r="N86">
        <v>1950</v>
      </c>
      <c r="O86" t="s">
        <v>52</v>
      </c>
      <c r="Q86" t="s">
        <v>53</v>
      </c>
      <c r="R86" t="s">
        <v>38</v>
      </c>
      <c r="S86" s="1">
        <v>43262</v>
      </c>
      <c r="T86" s="1">
        <v>43293</v>
      </c>
      <c r="U86" t="s">
        <v>237</v>
      </c>
      <c r="V86" t="s">
        <v>39</v>
      </c>
      <c r="W86">
        <v>37</v>
      </c>
      <c r="X86">
        <v>37</v>
      </c>
      <c r="Y86">
        <v>600</v>
      </c>
      <c r="Z86">
        <v>6.1666999999999996</v>
      </c>
      <c r="AD86">
        <v>0</v>
      </c>
      <c r="AE86">
        <v>6.1666999999999996</v>
      </c>
      <c r="AF86">
        <v>0</v>
      </c>
      <c r="AG86">
        <v>0</v>
      </c>
      <c r="AH86">
        <v>1.0169999999999999</v>
      </c>
      <c r="AI86">
        <v>1.0169999999999999</v>
      </c>
      <c r="AJ86">
        <v>0.1</v>
      </c>
      <c r="AK86" t="s">
        <v>376</v>
      </c>
      <c r="AL86" t="s">
        <v>366</v>
      </c>
      <c r="AN86">
        <v>38</v>
      </c>
    </row>
    <row r="87" spans="1:40" x14ac:dyDescent="0.25">
      <c r="A87" t="s">
        <v>731</v>
      </c>
      <c r="B87" t="s">
        <v>32</v>
      </c>
      <c r="C87" t="s">
        <v>81</v>
      </c>
      <c r="D87" t="s">
        <v>82</v>
      </c>
      <c r="E87">
        <v>62726</v>
      </c>
      <c r="F87" t="s">
        <v>87</v>
      </c>
      <c r="G87">
        <v>4347</v>
      </c>
      <c r="H87">
        <v>409</v>
      </c>
      <c r="I87" t="s">
        <v>244</v>
      </c>
      <c r="J87" t="s">
        <v>35</v>
      </c>
      <c r="K87" t="s">
        <v>43</v>
      </c>
      <c r="L87" t="s">
        <v>44</v>
      </c>
      <c r="M87">
        <v>1300</v>
      </c>
      <c r="N87">
        <v>1450</v>
      </c>
      <c r="O87" t="s">
        <v>52</v>
      </c>
      <c r="Q87" t="s">
        <v>53</v>
      </c>
      <c r="R87" t="s">
        <v>38</v>
      </c>
      <c r="S87" s="1">
        <v>43262</v>
      </c>
      <c r="T87" s="1">
        <v>43293</v>
      </c>
      <c r="U87" t="s">
        <v>235</v>
      </c>
      <c r="V87" t="s">
        <v>39</v>
      </c>
      <c r="W87">
        <v>77</v>
      </c>
      <c r="X87">
        <v>52</v>
      </c>
      <c r="Y87">
        <v>600</v>
      </c>
      <c r="Z87">
        <v>8.6667000000000005</v>
      </c>
      <c r="AD87">
        <v>0</v>
      </c>
      <c r="AE87">
        <v>8.6667000000000005</v>
      </c>
      <c r="AF87">
        <v>0</v>
      </c>
      <c r="AG87">
        <v>0</v>
      </c>
      <c r="AH87">
        <v>1.109</v>
      </c>
      <c r="AI87">
        <v>1.109</v>
      </c>
      <c r="AJ87">
        <v>0.1</v>
      </c>
      <c r="AK87" t="s">
        <v>491</v>
      </c>
      <c r="AL87" t="s">
        <v>366</v>
      </c>
      <c r="AN87">
        <v>38</v>
      </c>
    </row>
    <row r="88" spans="1:40" x14ac:dyDescent="0.25">
      <c r="A88" t="s">
        <v>731</v>
      </c>
      <c r="B88" t="s">
        <v>32</v>
      </c>
      <c r="C88" t="s">
        <v>81</v>
      </c>
      <c r="D88" t="s">
        <v>82</v>
      </c>
      <c r="E88">
        <v>62966</v>
      </c>
      <c r="F88" t="s">
        <v>87</v>
      </c>
      <c r="G88">
        <v>4347</v>
      </c>
      <c r="H88">
        <v>410</v>
      </c>
      <c r="I88" t="s">
        <v>244</v>
      </c>
      <c r="J88" t="s">
        <v>35</v>
      </c>
      <c r="K88" t="s">
        <v>43</v>
      </c>
      <c r="L88" t="s">
        <v>44</v>
      </c>
      <c r="M88">
        <v>1030</v>
      </c>
      <c r="N88">
        <v>1220</v>
      </c>
      <c r="O88" t="s">
        <v>52</v>
      </c>
      <c r="Q88" t="s">
        <v>53</v>
      </c>
      <c r="R88" t="s">
        <v>38</v>
      </c>
      <c r="S88" s="1">
        <v>43262</v>
      </c>
      <c r="T88" s="1">
        <v>43293</v>
      </c>
      <c r="U88" t="s">
        <v>241</v>
      </c>
      <c r="V88" t="s">
        <v>39</v>
      </c>
      <c r="W88">
        <v>51</v>
      </c>
      <c r="X88">
        <v>50</v>
      </c>
      <c r="Y88">
        <v>500</v>
      </c>
      <c r="Z88">
        <v>10</v>
      </c>
      <c r="AD88">
        <v>0</v>
      </c>
      <c r="AE88">
        <v>10</v>
      </c>
      <c r="AF88">
        <v>0</v>
      </c>
      <c r="AG88">
        <v>0</v>
      </c>
      <c r="AH88">
        <v>1.17</v>
      </c>
      <c r="AI88">
        <v>1.17</v>
      </c>
      <c r="AJ88">
        <v>0.1</v>
      </c>
      <c r="AK88" t="s">
        <v>407</v>
      </c>
      <c r="AL88" t="s">
        <v>366</v>
      </c>
      <c r="AN88">
        <v>38</v>
      </c>
    </row>
    <row r="89" spans="1:40" x14ac:dyDescent="0.25">
      <c r="A89" t="s">
        <v>731</v>
      </c>
      <c r="B89" t="s">
        <v>32</v>
      </c>
      <c r="C89" t="s">
        <v>81</v>
      </c>
      <c r="D89" t="s">
        <v>82</v>
      </c>
      <c r="E89">
        <v>62577</v>
      </c>
      <c r="F89" t="s">
        <v>87</v>
      </c>
      <c r="G89">
        <v>4347</v>
      </c>
      <c r="H89">
        <v>501</v>
      </c>
      <c r="I89" t="s">
        <v>244</v>
      </c>
      <c r="J89" t="s">
        <v>35</v>
      </c>
      <c r="K89" t="s">
        <v>43</v>
      </c>
      <c r="L89" t="s">
        <v>44</v>
      </c>
      <c r="M89">
        <v>815</v>
      </c>
      <c r="N89">
        <v>1005</v>
      </c>
      <c r="O89" t="s">
        <v>48</v>
      </c>
      <c r="P89">
        <v>419</v>
      </c>
      <c r="Q89" t="s">
        <v>49</v>
      </c>
      <c r="R89" t="s">
        <v>38</v>
      </c>
      <c r="S89" s="1">
        <v>43262</v>
      </c>
      <c r="T89" s="1">
        <v>43293</v>
      </c>
      <c r="U89" t="s">
        <v>245</v>
      </c>
      <c r="V89" t="s">
        <v>39</v>
      </c>
      <c r="W89">
        <v>69</v>
      </c>
      <c r="X89">
        <v>29</v>
      </c>
      <c r="Y89">
        <v>150</v>
      </c>
      <c r="Z89">
        <v>19.333300000000001</v>
      </c>
      <c r="AD89">
        <v>0</v>
      </c>
      <c r="AE89">
        <v>19.333300000000001</v>
      </c>
      <c r="AF89">
        <v>0</v>
      </c>
      <c r="AG89">
        <v>0</v>
      </c>
      <c r="AH89">
        <v>1.3979999999999999</v>
      </c>
      <c r="AI89">
        <v>1.3979999999999999</v>
      </c>
      <c r="AJ89">
        <v>0.1</v>
      </c>
      <c r="AK89" t="s">
        <v>410</v>
      </c>
      <c r="AL89" t="s">
        <v>404</v>
      </c>
      <c r="AN89">
        <v>38</v>
      </c>
    </row>
    <row r="90" spans="1:40" x14ac:dyDescent="0.25">
      <c r="A90" t="s">
        <v>731</v>
      </c>
      <c r="B90" t="s">
        <v>32</v>
      </c>
      <c r="C90" t="s">
        <v>81</v>
      </c>
      <c r="D90" t="s">
        <v>82</v>
      </c>
      <c r="E90">
        <v>62578</v>
      </c>
      <c r="F90" t="s">
        <v>87</v>
      </c>
      <c r="G90">
        <v>4347</v>
      </c>
      <c r="H90">
        <v>502</v>
      </c>
      <c r="I90" t="s">
        <v>244</v>
      </c>
      <c r="J90" t="s">
        <v>35</v>
      </c>
      <c r="K90" t="s">
        <v>43</v>
      </c>
      <c r="L90" t="s">
        <v>265</v>
      </c>
      <c r="M90" t="s">
        <v>269</v>
      </c>
      <c r="N90" t="s">
        <v>270</v>
      </c>
      <c r="O90" t="s">
        <v>264</v>
      </c>
      <c r="P90" t="s">
        <v>743</v>
      </c>
      <c r="Q90" t="s">
        <v>49</v>
      </c>
      <c r="R90" t="s">
        <v>38</v>
      </c>
      <c r="S90" s="1">
        <v>43262</v>
      </c>
      <c r="T90" s="1">
        <v>43293</v>
      </c>
      <c r="U90" t="s">
        <v>744</v>
      </c>
      <c r="V90" t="s">
        <v>39</v>
      </c>
      <c r="W90">
        <v>68</v>
      </c>
      <c r="X90">
        <v>39</v>
      </c>
      <c r="Y90">
        <v>48</v>
      </c>
      <c r="Z90">
        <v>81.25</v>
      </c>
      <c r="AD90">
        <v>0</v>
      </c>
      <c r="AE90">
        <v>81.25</v>
      </c>
      <c r="AF90">
        <v>0</v>
      </c>
      <c r="AG90">
        <v>0</v>
      </c>
      <c r="AH90">
        <v>1.76</v>
      </c>
      <c r="AI90">
        <v>1.76</v>
      </c>
      <c r="AJ90">
        <v>0.1</v>
      </c>
      <c r="AK90" t="s">
        <v>385</v>
      </c>
      <c r="AL90" t="s">
        <v>745</v>
      </c>
      <c r="AN90">
        <v>76</v>
      </c>
    </row>
    <row r="91" spans="1:40" x14ac:dyDescent="0.25">
      <c r="A91" t="s">
        <v>731</v>
      </c>
      <c r="B91" t="s">
        <v>32</v>
      </c>
      <c r="C91" t="s">
        <v>81</v>
      </c>
      <c r="D91" t="s">
        <v>82</v>
      </c>
      <c r="E91">
        <v>62930</v>
      </c>
      <c r="F91" t="s">
        <v>87</v>
      </c>
      <c r="G91">
        <v>4347</v>
      </c>
      <c r="H91">
        <v>503</v>
      </c>
      <c r="I91" t="s">
        <v>244</v>
      </c>
      <c r="J91" t="s">
        <v>35</v>
      </c>
      <c r="K91" t="s">
        <v>43</v>
      </c>
      <c r="L91" t="s">
        <v>44</v>
      </c>
      <c r="M91">
        <v>1015</v>
      </c>
      <c r="N91">
        <v>1205</v>
      </c>
      <c r="O91" t="s">
        <v>48</v>
      </c>
      <c r="P91">
        <v>418</v>
      </c>
      <c r="Q91" t="s">
        <v>49</v>
      </c>
      <c r="R91" t="s">
        <v>38</v>
      </c>
      <c r="S91" s="1">
        <v>43262</v>
      </c>
      <c r="T91" s="1">
        <v>43293</v>
      </c>
      <c r="U91" t="s">
        <v>382</v>
      </c>
      <c r="V91" t="s">
        <v>39</v>
      </c>
      <c r="W91">
        <v>65</v>
      </c>
      <c r="X91">
        <v>52</v>
      </c>
      <c r="Y91">
        <v>150</v>
      </c>
      <c r="Z91">
        <v>34.666699999999999</v>
      </c>
      <c r="AD91">
        <v>0</v>
      </c>
      <c r="AE91">
        <v>34.666699999999999</v>
      </c>
      <c r="AF91">
        <v>0</v>
      </c>
      <c r="AG91">
        <v>0</v>
      </c>
      <c r="AH91">
        <v>1.1619999999999999</v>
      </c>
      <c r="AI91">
        <v>1.1619999999999999</v>
      </c>
      <c r="AJ91">
        <v>0.1</v>
      </c>
      <c r="AK91" t="s">
        <v>405</v>
      </c>
      <c r="AL91" t="s">
        <v>432</v>
      </c>
      <c r="AN91">
        <v>38</v>
      </c>
    </row>
    <row r="92" spans="1:40" x14ac:dyDescent="0.25">
      <c r="A92" t="s">
        <v>731</v>
      </c>
      <c r="B92" t="s">
        <v>32</v>
      </c>
      <c r="C92" t="s">
        <v>81</v>
      </c>
      <c r="D92" t="s">
        <v>82</v>
      </c>
      <c r="E92">
        <v>62931</v>
      </c>
      <c r="F92" t="s">
        <v>87</v>
      </c>
      <c r="G92">
        <v>4347</v>
      </c>
      <c r="H92">
        <v>504</v>
      </c>
      <c r="I92" t="s">
        <v>244</v>
      </c>
      <c r="J92" t="s">
        <v>35</v>
      </c>
      <c r="K92" t="s">
        <v>43</v>
      </c>
      <c r="L92" t="s">
        <v>44</v>
      </c>
      <c r="M92">
        <v>1215</v>
      </c>
      <c r="N92">
        <v>1405</v>
      </c>
      <c r="O92" t="s">
        <v>48</v>
      </c>
      <c r="P92">
        <v>420</v>
      </c>
      <c r="Q92" t="s">
        <v>49</v>
      </c>
      <c r="R92" t="s">
        <v>38</v>
      </c>
      <c r="S92" s="1">
        <v>43262</v>
      </c>
      <c r="T92" s="1">
        <v>43293</v>
      </c>
      <c r="U92" t="s">
        <v>272</v>
      </c>
      <c r="V92" t="s">
        <v>39</v>
      </c>
      <c r="W92">
        <v>46</v>
      </c>
      <c r="X92">
        <v>18</v>
      </c>
      <c r="Y92">
        <v>150</v>
      </c>
      <c r="Z92">
        <v>12</v>
      </c>
      <c r="AD92">
        <v>0</v>
      </c>
      <c r="AE92">
        <v>12</v>
      </c>
      <c r="AF92">
        <v>0</v>
      </c>
      <c r="AG92">
        <v>0</v>
      </c>
      <c r="AH92">
        <v>0.80800000000000005</v>
      </c>
      <c r="AI92">
        <v>0.80800000000000005</v>
      </c>
      <c r="AJ92">
        <v>0.1</v>
      </c>
      <c r="AK92" t="s">
        <v>595</v>
      </c>
      <c r="AL92" t="s">
        <v>401</v>
      </c>
      <c r="AN92">
        <v>38</v>
      </c>
    </row>
    <row r="93" spans="1:40" x14ac:dyDescent="0.25">
      <c r="A93" t="s">
        <v>731</v>
      </c>
      <c r="B93" t="s">
        <v>32</v>
      </c>
      <c r="C93" t="s">
        <v>81</v>
      </c>
      <c r="D93" t="s">
        <v>82</v>
      </c>
      <c r="E93">
        <v>62620</v>
      </c>
      <c r="F93" t="s">
        <v>87</v>
      </c>
      <c r="G93">
        <v>4347</v>
      </c>
      <c r="H93">
        <v>702</v>
      </c>
      <c r="I93" t="s">
        <v>244</v>
      </c>
      <c r="J93" t="s">
        <v>35</v>
      </c>
      <c r="K93" t="s">
        <v>43</v>
      </c>
      <c r="L93" t="s">
        <v>44</v>
      </c>
      <c r="M93">
        <v>1030</v>
      </c>
      <c r="N93">
        <v>1220</v>
      </c>
      <c r="O93" t="s">
        <v>58</v>
      </c>
      <c r="P93">
        <v>301</v>
      </c>
      <c r="Q93" t="s">
        <v>59</v>
      </c>
      <c r="R93" t="s">
        <v>38</v>
      </c>
      <c r="S93" s="1">
        <v>43262</v>
      </c>
      <c r="T93" s="1">
        <v>43295</v>
      </c>
      <c r="U93" t="s">
        <v>267</v>
      </c>
      <c r="V93" t="s">
        <v>39</v>
      </c>
      <c r="W93">
        <v>60</v>
      </c>
      <c r="X93">
        <v>58</v>
      </c>
      <c r="Y93">
        <v>100</v>
      </c>
      <c r="Z93">
        <v>58</v>
      </c>
      <c r="AD93">
        <v>0</v>
      </c>
      <c r="AE93">
        <v>58</v>
      </c>
      <c r="AF93">
        <v>0</v>
      </c>
      <c r="AG93">
        <v>0</v>
      </c>
      <c r="AH93">
        <v>0.95599999999999996</v>
      </c>
      <c r="AI93">
        <v>0.95599999999999996</v>
      </c>
      <c r="AJ93">
        <v>0.1</v>
      </c>
      <c r="AK93" t="s">
        <v>407</v>
      </c>
      <c r="AL93" t="s">
        <v>427</v>
      </c>
      <c r="AN93">
        <v>38</v>
      </c>
    </row>
    <row r="94" spans="1:40" x14ac:dyDescent="0.25">
      <c r="A94" t="s">
        <v>731</v>
      </c>
      <c r="B94" t="s">
        <v>32</v>
      </c>
      <c r="C94" t="s">
        <v>81</v>
      </c>
      <c r="D94" t="s">
        <v>82</v>
      </c>
      <c r="E94">
        <v>62621</v>
      </c>
      <c r="F94" t="s">
        <v>87</v>
      </c>
      <c r="G94">
        <v>4347</v>
      </c>
      <c r="H94">
        <v>703</v>
      </c>
      <c r="I94" t="s">
        <v>244</v>
      </c>
      <c r="J94" t="s">
        <v>35</v>
      </c>
      <c r="K94" t="s">
        <v>43</v>
      </c>
      <c r="L94" t="s">
        <v>44</v>
      </c>
      <c r="M94">
        <v>1030</v>
      </c>
      <c r="N94">
        <v>1220</v>
      </c>
      <c r="O94" t="s">
        <v>58</v>
      </c>
      <c r="P94">
        <v>320</v>
      </c>
      <c r="Q94" t="s">
        <v>59</v>
      </c>
      <c r="R94" t="s">
        <v>38</v>
      </c>
      <c r="S94" s="1">
        <v>43262</v>
      </c>
      <c r="T94" s="1">
        <v>43295</v>
      </c>
      <c r="U94" t="s">
        <v>249</v>
      </c>
      <c r="V94" t="s">
        <v>39</v>
      </c>
      <c r="W94">
        <v>39</v>
      </c>
      <c r="X94">
        <v>31</v>
      </c>
      <c r="Y94">
        <v>100</v>
      </c>
      <c r="Z94">
        <v>31</v>
      </c>
      <c r="AD94">
        <v>0</v>
      </c>
      <c r="AE94">
        <v>31</v>
      </c>
      <c r="AF94">
        <v>0</v>
      </c>
      <c r="AG94">
        <v>0</v>
      </c>
      <c r="AH94">
        <v>0.92200000000000004</v>
      </c>
      <c r="AI94">
        <v>0.92200000000000004</v>
      </c>
      <c r="AJ94">
        <v>0.1</v>
      </c>
      <c r="AK94" t="s">
        <v>407</v>
      </c>
      <c r="AL94" t="s">
        <v>419</v>
      </c>
      <c r="AN94">
        <v>38</v>
      </c>
    </row>
    <row r="95" spans="1:40" x14ac:dyDescent="0.25">
      <c r="A95" t="s">
        <v>731</v>
      </c>
      <c r="B95" t="s">
        <v>32</v>
      </c>
      <c r="C95" t="s">
        <v>81</v>
      </c>
      <c r="D95" t="s">
        <v>82</v>
      </c>
      <c r="E95">
        <v>62622</v>
      </c>
      <c r="F95" t="s">
        <v>87</v>
      </c>
      <c r="G95">
        <v>4347</v>
      </c>
      <c r="H95">
        <v>704</v>
      </c>
      <c r="I95" t="s">
        <v>244</v>
      </c>
      <c r="J95" t="s">
        <v>67</v>
      </c>
      <c r="K95" t="s">
        <v>43</v>
      </c>
      <c r="L95" t="s">
        <v>44</v>
      </c>
      <c r="M95">
        <v>1900</v>
      </c>
      <c r="N95">
        <v>2050</v>
      </c>
      <c r="O95" t="s">
        <v>58</v>
      </c>
      <c r="P95">
        <v>320</v>
      </c>
      <c r="Q95" t="s">
        <v>59</v>
      </c>
      <c r="R95" t="s">
        <v>38</v>
      </c>
      <c r="S95" s="1">
        <v>43262</v>
      </c>
      <c r="T95" s="1">
        <v>43295</v>
      </c>
      <c r="U95" t="s">
        <v>429</v>
      </c>
      <c r="V95" t="s">
        <v>39</v>
      </c>
      <c r="W95">
        <v>71</v>
      </c>
      <c r="X95">
        <v>53</v>
      </c>
      <c r="Y95">
        <v>100</v>
      </c>
      <c r="Z95">
        <v>53</v>
      </c>
      <c r="AD95">
        <v>0</v>
      </c>
      <c r="AE95">
        <v>53</v>
      </c>
      <c r="AF95">
        <v>0</v>
      </c>
      <c r="AG95">
        <v>0</v>
      </c>
      <c r="AH95">
        <v>1.417</v>
      </c>
      <c r="AI95">
        <v>1.417</v>
      </c>
      <c r="AJ95">
        <v>0.1</v>
      </c>
      <c r="AK95" t="s">
        <v>481</v>
      </c>
      <c r="AL95" t="s">
        <v>419</v>
      </c>
      <c r="AN95">
        <v>38</v>
      </c>
    </row>
    <row r="96" spans="1:40" x14ac:dyDescent="0.25">
      <c r="A96" t="s">
        <v>731</v>
      </c>
      <c r="B96" t="s">
        <v>32</v>
      </c>
      <c r="C96" t="s">
        <v>81</v>
      </c>
      <c r="D96" t="s">
        <v>82</v>
      </c>
      <c r="E96">
        <v>62623</v>
      </c>
      <c r="F96" t="s">
        <v>87</v>
      </c>
      <c r="G96">
        <v>4347</v>
      </c>
      <c r="H96">
        <v>705</v>
      </c>
      <c r="I96" t="s">
        <v>244</v>
      </c>
      <c r="J96" t="s">
        <v>67</v>
      </c>
      <c r="K96" t="s">
        <v>43</v>
      </c>
      <c r="L96" t="s">
        <v>44</v>
      </c>
      <c r="M96">
        <v>1900</v>
      </c>
      <c r="N96">
        <v>2050</v>
      </c>
      <c r="O96" t="s">
        <v>58</v>
      </c>
      <c r="P96">
        <v>319</v>
      </c>
      <c r="Q96" t="s">
        <v>59</v>
      </c>
      <c r="R96" t="s">
        <v>38</v>
      </c>
      <c r="S96" s="1">
        <v>43262</v>
      </c>
      <c r="T96" s="1">
        <v>43295</v>
      </c>
      <c r="U96" t="s">
        <v>248</v>
      </c>
      <c r="V96" t="s">
        <v>39</v>
      </c>
      <c r="W96">
        <v>84</v>
      </c>
      <c r="X96">
        <v>81</v>
      </c>
      <c r="Y96">
        <v>100</v>
      </c>
      <c r="Z96">
        <v>81</v>
      </c>
      <c r="AD96">
        <v>0</v>
      </c>
      <c r="AE96">
        <v>81</v>
      </c>
      <c r="AF96">
        <v>0</v>
      </c>
      <c r="AG96">
        <v>0</v>
      </c>
      <c r="AH96">
        <v>0</v>
      </c>
      <c r="AI96">
        <v>0</v>
      </c>
      <c r="AJ96">
        <v>0.1</v>
      </c>
      <c r="AK96" t="s">
        <v>481</v>
      </c>
      <c r="AL96" t="s">
        <v>381</v>
      </c>
      <c r="AN96">
        <v>38</v>
      </c>
    </row>
    <row r="97" spans="1:40" x14ac:dyDescent="0.25">
      <c r="A97" t="s">
        <v>731</v>
      </c>
      <c r="B97" t="s">
        <v>32</v>
      </c>
      <c r="C97" t="s">
        <v>81</v>
      </c>
      <c r="D97" t="s">
        <v>82</v>
      </c>
      <c r="E97">
        <v>62619</v>
      </c>
      <c r="F97" t="s">
        <v>87</v>
      </c>
      <c r="G97">
        <v>4347</v>
      </c>
      <c r="H97">
        <v>706</v>
      </c>
      <c r="I97" t="s">
        <v>244</v>
      </c>
      <c r="J97" t="s">
        <v>35</v>
      </c>
      <c r="K97" t="s">
        <v>43</v>
      </c>
      <c r="L97" t="s">
        <v>44</v>
      </c>
      <c r="M97">
        <v>830</v>
      </c>
      <c r="N97">
        <v>1020</v>
      </c>
      <c r="O97" t="s">
        <v>58</v>
      </c>
      <c r="P97">
        <v>320</v>
      </c>
      <c r="Q97" t="s">
        <v>59</v>
      </c>
      <c r="R97" t="s">
        <v>38</v>
      </c>
      <c r="S97" s="1">
        <v>43262</v>
      </c>
      <c r="T97" s="1">
        <v>43293</v>
      </c>
      <c r="U97" t="s">
        <v>249</v>
      </c>
      <c r="V97" t="s">
        <v>39</v>
      </c>
      <c r="W97">
        <v>40</v>
      </c>
      <c r="X97">
        <v>28</v>
      </c>
      <c r="Y97">
        <v>100</v>
      </c>
      <c r="Z97">
        <v>28</v>
      </c>
      <c r="AD97">
        <v>0</v>
      </c>
      <c r="AE97">
        <v>28</v>
      </c>
      <c r="AF97">
        <v>0</v>
      </c>
      <c r="AG97">
        <v>0</v>
      </c>
      <c r="AH97">
        <v>0.73499999999999999</v>
      </c>
      <c r="AI97">
        <v>0.73499999999999999</v>
      </c>
      <c r="AJ97">
        <v>0.1</v>
      </c>
      <c r="AK97" t="s">
        <v>408</v>
      </c>
      <c r="AL97" t="s">
        <v>419</v>
      </c>
      <c r="AN97">
        <v>38</v>
      </c>
    </row>
    <row r="98" spans="1:40" x14ac:dyDescent="0.25">
      <c r="A98" t="s">
        <v>731</v>
      </c>
      <c r="B98" t="s">
        <v>32</v>
      </c>
      <c r="C98" t="s">
        <v>81</v>
      </c>
      <c r="D98" t="s">
        <v>82</v>
      </c>
      <c r="E98">
        <v>63282</v>
      </c>
      <c r="F98" t="s">
        <v>87</v>
      </c>
      <c r="G98">
        <v>4347</v>
      </c>
      <c r="H98">
        <v>707</v>
      </c>
      <c r="I98" t="s">
        <v>244</v>
      </c>
      <c r="J98" t="s">
        <v>35</v>
      </c>
      <c r="K98" t="s">
        <v>43</v>
      </c>
      <c r="L98" t="s">
        <v>44</v>
      </c>
      <c r="M98">
        <v>830</v>
      </c>
      <c r="N98">
        <v>1020</v>
      </c>
      <c r="O98" t="s">
        <v>58</v>
      </c>
      <c r="P98">
        <v>321</v>
      </c>
      <c r="Q98" t="s">
        <v>59</v>
      </c>
      <c r="R98" t="s">
        <v>38</v>
      </c>
      <c r="S98" s="1">
        <v>43262</v>
      </c>
      <c r="T98" s="1">
        <v>43295</v>
      </c>
      <c r="U98" t="s">
        <v>278</v>
      </c>
      <c r="V98" t="s">
        <v>39</v>
      </c>
      <c r="W98">
        <v>38</v>
      </c>
      <c r="X98">
        <v>33</v>
      </c>
      <c r="Y98">
        <v>100</v>
      </c>
      <c r="Z98">
        <v>33</v>
      </c>
      <c r="AD98">
        <v>0</v>
      </c>
      <c r="AE98">
        <v>33</v>
      </c>
      <c r="AF98">
        <v>0</v>
      </c>
      <c r="AG98">
        <v>0</v>
      </c>
      <c r="AH98">
        <v>0.89100000000000001</v>
      </c>
      <c r="AI98">
        <v>0.89100000000000001</v>
      </c>
      <c r="AJ98">
        <v>0.1</v>
      </c>
      <c r="AK98" t="s">
        <v>408</v>
      </c>
      <c r="AL98" t="s">
        <v>420</v>
      </c>
      <c r="AN98">
        <v>38</v>
      </c>
    </row>
    <row r="99" spans="1:40" x14ac:dyDescent="0.25">
      <c r="A99" t="s">
        <v>731</v>
      </c>
      <c r="B99" t="s">
        <v>32</v>
      </c>
      <c r="C99" t="s">
        <v>81</v>
      </c>
      <c r="D99" t="s">
        <v>82</v>
      </c>
      <c r="E99">
        <v>63397</v>
      </c>
      <c r="F99" t="s">
        <v>87</v>
      </c>
      <c r="G99">
        <v>4347</v>
      </c>
      <c r="H99">
        <v>901</v>
      </c>
      <c r="I99" t="s">
        <v>244</v>
      </c>
      <c r="J99" t="s">
        <v>67</v>
      </c>
      <c r="K99" t="s">
        <v>43</v>
      </c>
      <c r="L99" t="s">
        <v>44</v>
      </c>
      <c r="M99">
        <v>1830</v>
      </c>
      <c r="N99">
        <v>2020</v>
      </c>
      <c r="O99" t="s">
        <v>89</v>
      </c>
      <c r="Q99" t="s">
        <v>100</v>
      </c>
      <c r="R99" t="s">
        <v>38</v>
      </c>
      <c r="S99" s="1">
        <v>43262</v>
      </c>
      <c r="T99" s="1">
        <v>43293</v>
      </c>
      <c r="U99" t="s">
        <v>214</v>
      </c>
      <c r="V99" t="s">
        <v>39</v>
      </c>
      <c r="W99">
        <v>23</v>
      </c>
      <c r="X99">
        <v>17</v>
      </c>
      <c r="Y99">
        <v>25</v>
      </c>
      <c r="Z99">
        <v>68</v>
      </c>
      <c r="AD99">
        <v>0</v>
      </c>
      <c r="AE99">
        <v>68</v>
      </c>
      <c r="AF99">
        <v>0</v>
      </c>
      <c r="AG99">
        <v>0</v>
      </c>
      <c r="AH99">
        <v>0.82299999999999995</v>
      </c>
      <c r="AI99">
        <v>0.82299999999999995</v>
      </c>
      <c r="AJ99">
        <v>0.1</v>
      </c>
      <c r="AK99" t="s">
        <v>590</v>
      </c>
      <c r="AL99" t="s">
        <v>396</v>
      </c>
      <c r="AN99">
        <v>38</v>
      </c>
    </row>
    <row r="100" spans="1:40" x14ac:dyDescent="0.25">
      <c r="A100" t="s">
        <v>731</v>
      </c>
      <c r="B100" t="s">
        <v>32</v>
      </c>
      <c r="C100" t="s">
        <v>81</v>
      </c>
      <c r="D100" t="s">
        <v>82</v>
      </c>
      <c r="E100">
        <v>63277</v>
      </c>
      <c r="F100" t="s">
        <v>87</v>
      </c>
      <c r="G100">
        <v>4567</v>
      </c>
      <c r="H100">
        <v>101</v>
      </c>
      <c r="I100" t="s">
        <v>91</v>
      </c>
      <c r="J100" t="s">
        <v>35</v>
      </c>
      <c r="K100" t="s">
        <v>43</v>
      </c>
      <c r="L100" t="s">
        <v>44</v>
      </c>
      <c r="M100">
        <v>1300</v>
      </c>
      <c r="N100">
        <v>1450</v>
      </c>
      <c r="O100" t="s">
        <v>164</v>
      </c>
      <c r="P100">
        <v>171</v>
      </c>
      <c r="Q100" t="s">
        <v>37</v>
      </c>
      <c r="R100" t="s">
        <v>38</v>
      </c>
      <c r="S100" s="1">
        <v>43262</v>
      </c>
      <c r="T100" s="1">
        <v>43293</v>
      </c>
      <c r="U100" t="s">
        <v>246</v>
      </c>
      <c r="V100" t="s">
        <v>39</v>
      </c>
      <c r="W100">
        <v>113</v>
      </c>
      <c r="X100">
        <v>54</v>
      </c>
      <c r="Y100">
        <v>200</v>
      </c>
      <c r="Z100">
        <v>27</v>
      </c>
      <c r="AD100">
        <v>0</v>
      </c>
      <c r="AE100">
        <v>27</v>
      </c>
      <c r="AF100">
        <v>0</v>
      </c>
      <c r="AG100">
        <v>0</v>
      </c>
      <c r="AH100">
        <v>2.2170000000000001</v>
      </c>
      <c r="AI100">
        <v>2.2170000000000001</v>
      </c>
      <c r="AJ100">
        <v>0.1</v>
      </c>
      <c r="AK100" t="s">
        <v>491</v>
      </c>
      <c r="AL100" t="s">
        <v>746</v>
      </c>
      <c r="AN100">
        <v>40</v>
      </c>
    </row>
    <row r="101" spans="1:40" x14ac:dyDescent="0.25">
      <c r="A101" t="s">
        <v>731</v>
      </c>
      <c r="B101" t="s">
        <v>32</v>
      </c>
      <c r="C101" t="s">
        <v>81</v>
      </c>
      <c r="D101" t="s">
        <v>82</v>
      </c>
      <c r="E101">
        <v>63278</v>
      </c>
      <c r="F101" t="s">
        <v>87</v>
      </c>
      <c r="G101">
        <v>4567</v>
      </c>
      <c r="H101">
        <v>102</v>
      </c>
      <c r="I101" t="s">
        <v>91</v>
      </c>
      <c r="J101" t="s">
        <v>35</v>
      </c>
      <c r="K101" t="s">
        <v>43</v>
      </c>
      <c r="L101" t="s">
        <v>44</v>
      </c>
      <c r="M101">
        <v>1500</v>
      </c>
      <c r="N101">
        <v>1650</v>
      </c>
      <c r="O101" t="s">
        <v>164</v>
      </c>
      <c r="P101">
        <v>171</v>
      </c>
      <c r="Q101" t="s">
        <v>37</v>
      </c>
      <c r="R101" t="s">
        <v>38</v>
      </c>
      <c r="S101" s="1">
        <v>43262</v>
      </c>
      <c r="T101" s="1">
        <v>43293</v>
      </c>
      <c r="U101" t="s">
        <v>246</v>
      </c>
      <c r="V101" t="s">
        <v>39</v>
      </c>
      <c r="W101">
        <v>64</v>
      </c>
      <c r="X101">
        <v>26</v>
      </c>
      <c r="Y101">
        <v>200</v>
      </c>
      <c r="Z101">
        <v>13</v>
      </c>
      <c r="AD101">
        <v>0</v>
      </c>
      <c r="AE101">
        <v>13</v>
      </c>
      <c r="AF101">
        <v>0</v>
      </c>
      <c r="AG101">
        <v>0</v>
      </c>
      <c r="AH101">
        <v>1.0549999999999999</v>
      </c>
      <c r="AI101">
        <v>1.0549999999999999</v>
      </c>
      <c r="AJ101">
        <v>0.1</v>
      </c>
      <c r="AK101" t="s">
        <v>559</v>
      </c>
      <c r="AL101" t="s">
        <v>746</v>
      </c>
      <c r="AN101">
        <v>40</v>
      </c>
    </row>
    <row r="102" spans="1:40" x14ac:dyDescent="0.25">
      <c r="A102" t="s">
        <v>731</v>
      </c>
      <c r="B102" t="s">
        <v>32</v>
      </c>
      <c r="C102" t="s">
        <v>81</v>
      </c>
      <c r="D102" t="s">
        <v>82</v>
      </c>
      <c r="E102">
        <v>62646</v>
      </c>
      <c r="F102" t="s">
        <v>87</v>
      </c>
      <c r="G102">
        <v>4567</v>
      </c>
      <c r="H102">
        <v>201</v>
      </c>
      <c r="I102" t="s">
        <v>91</v>
      </c>
      <c r="J102" t="s">
        <v>35</v>
      </c>
      <c r="K102" t="s">
        <v>43</v>
      </c>
      <c r="L102" t="s">
        <v>44</v>
      </c>
      <c r="M102">
        <v>830</v>
      </c>
      <c r="N102">
        <v>1020</v>
      </c>
      <c r="O102" t="s">
        <v>45</v>
      </c>
      <c r="P102">
        <v>312</v>
      </c>
      <c r="Q102" t="s">
        <v>46</v>
      </c>
      <c r="R102" t="s">
        <v>38</v>
      </c>
      <c r="S102" s="1">
        <v>43262</v>
      </c>
      <c r="T102" s="1">
        <v>43293</v>
      </c>
      <c r="U102" t="s">
        <v>268</v>
      </c>
      <c r="V102" t="s">
        <v>39</v>
      </c>
      <c r="W102">
        <v>56</v>
      </c>
      <c r="X102">
        <v>56</v>
      </c>
      <c r="Y102">
        <v>100</v>
      </c>
      <c r="Z102">
        <v>56</v>
      </c>
      <c r="AD102">
        <v>0</v>
      </c>
      <c r="AE102">
        <v>56</v>
      </c>
      <c r="AF102">
        <v>0</v>
      </c>
      <c r="AG102">
        <v>0</v>
      </c>
      <c r="AH102">
        <v>1.0249999999999999</v>
      </c>
      <c r="AI102">
        <v>1.0249999999999999</v>
      </c>
      <c r="AJ102">
        <v>0.1</v>
      </c>
      <c r="AK102" t="s">
        <v>408</v>
      </c>
      <c r="AL102" t="s">
        <v>423</v>
      </c>
      <c r="AN102">
        <v>38</v>
      </c>
    </row>
    <row r="103" spans="1:40" x14ac:dyDescent="0.25">
      <c r="A103" t="s">
        <v>731</v>
      </c>
      <c r="B103" t="s">
        <v>32</v>
      </c>
      <c r="C103" t="s">
        <v>81</v>
      </c>
      <c r="D103" t="s">
        <v>82</v>
      </c>
      <c r="E103">
        <v>62654</v>
      </c>
      <c r="F103" t="s">
        <v>87</v>
      </c>
      <c r="G103">
        <v>4567</v>
      </c>
      <c r="H103">
        <v>202</v>
      </c>
      <c r="I103" t="s">
        <v>91</v>
      </c>
      <c r="J103" t="s">
        <v>35</v>
      </c>
      <c r="K103" t="s">
        <v>43</v>
      </c>
      <c r="L103" t="s">
        <v>44</v>
      </c>
      <c r="M103">
        <v>1030</v>
      </c>
      <c r="N103">
        <v>1220</v>
      </c>
      <c r="O103" t="s">
        <v>45</v>
      </c>
      <c r="P103">
        <v>333</v>
      </c>
      <c r="Q103" t="s">
        <v>46</v>
      </c>
      <c r="R103" t="s">
        <v>38</v>
      </c>
      <c r="S103" s="1">
        <v>43262</v>
      </c>
      <c r="T103" s="1">
        <v>43293</v>
      </c>
      <c r="U103" t="s">
        <v>232</v>
      </c>
      <c r="V103" t="s">
        <v>39</v>
      </c>
      <c r="W103">
        <v>82</v>
      </c>
      <c r="X103">
        <v>79</v>
      </c>
      <c r="Y103">
        <v>100</v>
      </c>
      <c r="Z103">
        <v>79</v>
      </c>
      <c r="AD103">
        <v>0</v>
      </c>
      <c r="AE103">
        <v>79</v>
      </c>
      <c r="AF103">
        <v>0</v>
      </c>
      <c r="AG103">
        <v>0</v>
      </c>
      <c r="AH103">
        <v>1.7829999999999999</v>
      </c>
      <c r="AI103">
        <v>1.7829999999999999</v>
      </c>
      <c r="AJ103">
        <v>0.1</v>
      </c>
      <c r="AK103" t="s">
        <v>407</v>
      </c>
      <c r="AL103" t="s">
        <v>431</v>
      </c>
      <c r="AN103">
        <v>38</v>
      </c>
    </row>
    <row r="104" spans="1:40" x14ac:dyDescent="0.25">
      <c r="A104" t="s">
        <v>731</v>
      </c>
      <c r="B104" t="s">
        <v>32</v>
      </c>
      <c r="C104" t="s">
        <v>81</v>
      </c>
      <c r="D104" t="s">
        <v>82</v>
      </c>
      <c r="E104">
        <v>63040</v>
      </c>
      <c r="F104" t="s">
        <v>87</v>
      </c>
      <c r="G104">
        <v>4567</v>
      </c>
      <c r="H104">
        <v>301</v>
      </c>
      <c r="I104" t="s">
        <v>91</v>
      </c>
      <c r="J104" t="s">
        <v>35</v>
      </c>
      <c r="K104" t="s">
        <v>43</v>
      </c>
      <c r="L104" t="s">
        <v>44</v>
      </c>
      <c r="M104">
        <v>900</v>
      </c>
      <c r="N104">
        <v>1050</v>
      </c>
      <c r="O104" t="s">
        <v>216</v>
      </c>
      <c r="Q104" t="s">
        <v>85</v>
      </c>
      <c r="R104" t="s">
        <v>38</v>
      </c>
      <c r="S104" s="1">
        <v>43262</v>
      </c>
      <c r="T104" s="1">
        <v>43293</v>
      </c>
      <c r="U104" t="s">
        <v>435</v>
      </c>
      <c r="V104" t="s">
        <v>39</v>
      </c>
      <c r="W104">
        <v>92</v>
      </c>
      <c r="X104">
        <v>60</v>
      </c>
      <c r="Y104">
        <v>200</v>
      </c>
      <c r="Z104">
        <v>30</v>
      </c>
      <c r="AD104">
        <v>0</v>
      </c>
      <c r="AE104">
        <v>30</v>
      </c>
      <c r="AF104">
        <v>0</v>
      </c>
      <c r="AG104">
        <v>0</v>
      </c>
      <c r="AH104">
        <v>1.5620000000000001</v>
      </c>
      <c r="AI104">
        <v>1.5620000000000001</v>
      </c>
      <c r="AJ104">
        <v>0.1</v>
      </c>
      <c r="AK104" t="s">
        <v>501</v>
      </c>
      <c r="AL104" t="s">
        <v>389</v>
      </c>
      <c r="AN104">
        <v>38</v>
      </c>
    </row>
    <row r="105" spans="1:40" x14ac:dyDescent="0.25">
      <c r="A105" t="s">
        <v>731</v>
      </c>
      <c r="B105" t="s">
        <v>32</v>
      </c>
      <c r="C105" t="s">
        <v>81</v>
      </c>
      <c r="D105" t="s">
        <v>82</v>
      </c>
      <c r="E105">
        <v>63041</v>
      </c>
      <c r="F105" t="s">
        <v>87</v>
      </c>
      <c r="G105">
        <v>4567</v>
      </c>
      <c r="H105">
        <v>302</v>
      </c>
      <c r="I105" t="s">
        <v>91</v>
      </c>
      <c r="J105" t="s">
        <v>35</v>
      </c>
      <c r="K105" t="s">
        <v>43</v>
      </c>
      <c r="L105" t="s">
        <v>44</v>
      </c>
      <c r="M105">
        <v>1100</v>
      </c>
      <c r="N105">
        <v>1250</v>
      </c>
      <c r="O105" t="s">
        <v>216</v>
      </c>
      <c r="Q105" t="s">
        <v>85</v>
      </c>
      <c r="R105" t="s">
        <v>38</v>
      </c>
      <c r="S105" s="1">
        <v>43262</v>
      </c>
      <c r="T105" s="1">
        <v>43293</v>
      </c>
      <c r="U105" t="s">
        <v>263</v>
      </c>
      <c r="V105" t="s">
        <v>39</v>
      </c>
      <c r="W105">
        <v>89</v>
      </c>
      <c r="X105">
        <v>86</v>
      </c>
      <c r="Y105">
        <v>200</v>
      </c>
      <c r="Z105">
        <v>43</v>
      </c>
      <c r="AD105">
        <v>0</v>
      </c>
      <c r="AE105">
        <v>43</v>
      </c>
      <c r="AF105">
        <v>0</v>
      </c>
      <c r="AG105">
        <v>0</v>
      </c>
      <c r="AH105">
        <v>1.756</v>
      </c>
      <c r="AI105">
        <v>1.756</v>
      </c>
      <c r="AJ105">
        <v>0.1</v>
      </c>
      <c r="AK105" t="s">
        <v>487</v>
      </c>
      <c r="AL105" t="s">
        <v>389</v>
      </c>
      <c r="AN105">
        <v>38</v>
      </c>
    </row>
    <row r="106" spans="1:40" x14ac:dyDescent="0.25">
      <c r="A106" t="s">
        <v>731</v>
      </c>
      <c r="B106" t="s">
        <v>32</v>
      </c>
      <c r="C106" t="s">
        <v>81</v>
      </c>
      <c r="D106" t="s">
        <v>82</v>
      </c>
      <c r="E106">
        <v>63042</v>
      </c>
      <c r="F106" t="s">
        <v>87</v>
      </c>
      <c r="G106">
        <v>4567</v>
      </c>
      <c r="H106">
        <v>303</v>
      </c>
      <c r="I106" t="s">
        <v>91</v>
      </c>
      <c r="J106" t="s">
        <v>67</v>
      </c>
      <c r="K106" t="s">
        <v>43</v>
      </c>
      <c r="L106" t="s">
        <v>44</v>
      </c>
      <c r="M106">
        <v>1830</v>
      </c>
      <c r="N106">
        <v>2020</v>
      </c>
      <c r="O106" t="s">
        <v>216</v>
      </c>
      <c r="Q106" t="s">
        <v>85</v>
      </c>
      <c r="R106" t="s">
        <v>38</v>
      </c>
      <c r="S106" s="1">
        <v>43262</v>
      </c>
      <c r="T106" s="1">
        <v>43293</v>
      </c>
      <c r="U106" t="s">
        <v>589</v>
      </c>
      <c r="V106" t="s">
        <v>39</v>
      </c>
      <c r="W106">
        <v>74</v>
      </c>
      <c r="X106">
        <v>73</v>
      </c>
      <c r="Y106">
        <v>200</v>
      </c>
      <c r="Z106">
        <v>36.5</v>
      </c>
      <c r="AD106">
        <v>0</v>
      </c>
      <c r="AE106">
        <v>36.5</v>
      </c>
      <c r="AF106">
        <v>0</v>
      </c>
      <c r="AG106">
        <v>0</v>
      </c>
      <c r="AH106">
        <v>0</v>
      </c>
      <c r="AI106">
        <v>0</v>
      </c>
      <c r="AJ106">
        <v>0.1</v>
      </c>
      <c r="AK106" t="s">
        <v>590</v>
      </c>
      <c r="AL106" t="s">
        <v>389</v>
      </c>
      <c r="AN106">
        <v>38</v>
      </c>
    </row>
    <row r="107" spans="1:40" x14ac:dyDescent="0.25">
      <c r="A107" t="s">
        <v>731</v>
      </c>
      <c r="B107" t="s">
        <v>32</v>
      </c>
      <c r="C107" t="s">
        <v>81</v>
      </c>
      <c r="D107" t="s">
        <v>82</v>
      </c>
      <c r="E107">
        <v>62729</v>
      </c>
      <c r="F107" t="s">
        <v>87</v>
      </c>
      <c r="G107">
        <v>4567</v>
      </c>
      <c r="H107">
        <v>402</v>
      </c>
      <c r="I107" t="s">
        <v>91</v>
      </c>
      <c r="J107" t="s">
        <v>35</v>
      </c>
      <c r="K107" t="s">
        <v>43</v>
      </c>
      <c r="L107" t="s">
        <v>44</v>
      </c>
      <c r="M107">
        <v>830</v>
      </c>
      <c r="N107">
        <v>1020</v>
      </c>
      <c r="O107" t="s">
        <v>52</v>
      </c>
      <c r="Q107" t="s">
        <v>53</v>
      </c>
      <c r="R107" t="s">
        <v>38</v>
      </c>
      <c r="S107" s="1">
        <v>43262</v>
      </c>
      <c r="T107" s="1">
        <v>43293</v>
      </c>
      <c r="U107" t="s">
        <v>393</v>
      </c>
      <c r="V107" t="s">
        <v>39</v>
      </c>
      <c r="W107">
        <v>45</v>
      </c>
      <c r="X107">
        <v>37</v>
      </c>
      <c r="Y107">
        <v>500</v>
      </c>
      <c r="Z107">
        <v>7.4</v>
      </c>
      <c r="AD107">
        <v>0</v>
      </c>
      <c r="AE107">
        <v>7.4</v>
      </c>
      <c r="AF107">
        <v>0</v>
      </c>
      <c r="AG107">
        <v>0</v>
      </c>
      <c r="AH107">
        <v>1.5389999999999999</v>
      </c>
      <c r="AI107">
        <v>1.5389999999999999</v>
      </c>
      <c r="AJ107">
        <v>0.1</v>
      </c>
      <c r="AK107" t="s">
        <v>408</v>
      </c>
      <c r="AL107" t="s">
        <v>366</v>
      </c>
      <c r="AN107">
        <v>38</v>
      </c>
    </row>
    <row r="108" spans="1:40" x14ac:dyDescent="0.25">
      <c r="A108" t="s">
        <v>731</v>
      </c>
      <c r="B108" t="s">
        <v>32</v>
      </c>
      <c r="C108" t="s">
        <v>81</v>
      </c>
      <c r="D108" t="s">
        <v>82</v>
      </c>
      <c r="E108">
        <v>62731</v>
      </c>
      <c r="F108" t="s">
        <v>87</v>
      </c>
      <c r="G108">
        <v>4567</v>
      </c>
      <c r="H108">
        <v>404</v>
      </c>
      <c r="I108" t="s">
        <v>91</v>
      </c>
      <c r="J108" t="s">
        <v>35</v>
      </c>
      <c r="K108" t="s">
        <v>43</v>
      </c>
      <c r="L108" t="s">
        <v>44</v>
      </c>
      <c r="M108">
        <v>1300</v>
      </c>
      <c r="N108">
        <v>1450</v>
      </c>
      <c r="O108" t="s">
        <v>52</v>
      </c>
      <c r="Q108" t="s">
        <v>53</v>
      </c>
      <c r="R108" t="s">
        <v>38</v>
      </c>
      <c r="S108" s="1">
        <v>43262</v>
      </c>
      <c r="T108" s="1">
        <v>43293</v>
      </c>
      <c r="U108" t="s">
        <v>271</v>
      </c>
      <c r="V108" t="s">
        <v>39</v>
      </c>
      <c r="W108">
        <v>60</v>
      </c>
      <c r="X108">
        <v>59</v>
      </c>
      <c r="Y108">
        <v>500</v>
      </c>
      <c r="Z108">
        <v>11.8</v>
      </c>
      <c r="AD108">
        <v>0</v>
      </c>
      <c r="AE108">
        <v>11.8</v>
      </c>
      <c r="AF108">
        <v>0</v>
      </c>
      <c r="AG108">
        <v>0</v>
      </c>
      <c r="AH108">
        <v>1.23</v>
      </c>
      <c r="AI108">
        <v>1.23</v>
      </c>
      <c r="AJ108">
        <v>0.1</v>
      </c>
      <c r="AK108" t="s">
        <v>491</v>
      </c>
      <c r="AL108" t="s">
        <v>366</v>
      </c>
      <c r="AN108">
        <v>38</v>
      </c>
    </row>
    <row r="109" spans="1:40" x14ac:dyDescent="0.25">
      <c r="A109" t="s">
        <v>731</v>
      </c>
      <c r="B109" t="s">
        <v>32</v>
      </c>
      <c r="C109" t="s">
        <v>81</v>
      </c>
      <c r="D109" t="s">
        <v>82</v>
      </c>
      <c r="E109">
        <v>62805</v>
      </c>
      <c r="F109" t="s">
        <v>87</v>
      </c>
      <c r="G109">
        <v>4567</v>
      </c>
      <c r="H109">
        <v>409</v>
      </c>
      <c r="I109" t="s">
        <v>91</v>
      </c>
      <c r="J109" t="s">
        <v>35</v>
      </c>
      <c r="K109" t="s">
        <v>43</v>
      </c>
      <c r="L109" t="s">
        <v>44</v>
      </c>
      <c r="M109">
        <v>1030</v>
      </c>
      <c r="N109">
        <v>1220</v>
      </c>
      <c r="O109" t="s">
        <v>52</v>
      </c>
      <c r="Q109" t="s">
        <v>53</v>
      </c>
      <c r="R109" t="s">
        <v>38</v>
      </c>
      <c r="S109" s="1">
        <v>43262</v>
      </c>
      <c r="T109" s="1">
        <v>43293</v>
      </c>
      <c r="U109" t="s">
        <v>235</v>
      </c>
      <c r="V109" t="s">
        <v>39</v>
      </c>
      <c r="W109">
        <v>89</v>
      </c>
      <c r="X109">
        <v>56</v>
      </c>
      <c r="Y109">
        <v>500</v>
      </c>
      <c r="Z109">
        <v>11.2</v>
      </c>
      <c r="AD109">
        <v>0</v>
      </c>
      <c r="AE109">
        <v>11.2</v>
      </c>
      <c r="AF109">
        <v>0</v>
      </c>
      <c r="AG109">
        <v>0</v>
      </c>
      <c r="AH109">
        <v>1.87</v>
      </c>
      <c r="AI109">
        <v>1.87</v>
      </c>
      <c r="AJ109">
        <v>0.1</v>
      </c>
      <c r="AK109" t="s">
        <v>407</v>
      </c>
      <c r="AL109" t="s">
        <v>366</v>
      </c>
      <c r="AN109">
        <v>38</v>
      </c>
    </row>
    <row r="110" spans="1:40" x14ac:dyDescent="0.25">
      <c r="A110" t="s">
        <v>731</v>
      </c>
      <c r="B110" t="s">
        <v>32</v>
      </c>
      <c r="C110" t="s">
        <v>81</v>
      </c>
      <c r="D110" t="s">
        <v>82</v>
      </c>
      <c r="E110">
        <v>62581</v>
      </c>
      <c r="F110" t="s">
        <v>87</v>
      </c>
      <c r="G110">
        <v>4567</v>
      </c>
      <c r="H110">
        <v>501</v>
      </c>
      <c r="I110" t="s">
        <v>91</v>
      </c>
      <c r="J110" t="s">
        <v>35</v>
      </c>
      <c r="K110" t="s">
        <v>43</v>
      </c>
      <c r="L110" t="s">
        <v>44</v>
      </c>
      <c r="M110">
        <v>815</v>
      </c>
      <c r="N110">
        <v>1005</v>
      </c>
      <c r="O110" t="s">
        <v>48</v>
      </c>
      <c r="P110">
        <v>420</v>
      </c>
      <c r="Q110" t="s">
        <v>49</v>
      </c>
      <c r="R110" t="s">
        <v>38</v>
      </c>
      <c r="S110" s="1">
        <v>43262</v>
      </c>
      <c r="T110" s="1">
        <v>43293</v>
      </c>
      <c r="U110" t="s">
        <v>272</v>
      </c>
      <c r="V110" t="s">
        <v>39</v>
      </c>
      <c r="W110">
        <v>77</v>
      </c>
      <c r="X110">
        <v>32</v>
      </c>
      <c r="Y110">
        <v>45</v>
      </c>
      <c r="Z110">
        <v>71.111099999999993</v>
      </c>
      <c r="AD110">
        <v>0</v>
      </c>
      <c r="AE110">
        <v>71.111099999999993</v>
      </c>
      <c r="AF110">
        <v>0</v>
      </c>
      <c r="AG110">
        <v>0</v>
      </c>
      <c r="AH110">
        <v>1.665</v>
      </c>
      <c r="AI110">
        <v>1.665</v>
      </c>
      <c r="AJ110">
        <v>0.1</v>
      </c>
      <c r="AK110" t="s">
        <v>410</v>
      </c>
      <c r="AL110" t="s">
        <v>401</v>
      </c>
      <c r="AN110">
        <v>38</v>
      </c>
    </row>
    <row r="111" spans="1:40" x14ac:dyDescent="0.25">
      <c r="A111" t="s">
        <v>731</v>
      </c>
      <c r="B111" t="s">
        <v>32</v>
      </c>
      <c r="C111" t="s">
        <v>81</v>
      </c>
      <c r="D111" t="s">
        <v>82</v>
      </c>
      <c r="E111">
        <v>62582</v>
      </c>
      <c r="F111" t="s">
        <v>87</v>
      </c>
      <c r="G111">
        <v>4567</v>
      </c>
      <c r="H111">
        <v>502</v>
      </c>
      <c r="I111" t="s">
        <v>91</v>
      </c>
      <c r="J111" t="s">
        <v>35</v>
      </c>
      <c r="K111" t="s">
        <v>43</v>
      </c>
      <c r="L111" t="s">
        <v>44</v>
      </c>
      <c r="M111">
        <v>1015</v>
      </c>
      <c r="N111">
        <v>1205</v>
      </c>
      <c r="O111" t="s">
        <v>48</v>
      </c>
      <c r="P111">
        <v>424</v>
      </c>
      <c r="Q111" t="s">
        <v>49</v>
      </c>
      <c r="R111" t="s">
        <v>38</v>
      </c>
      <c r="S111" s="1">
        <v>43262</v>
      </c>
      <c r="T111" s="1">
        <v>43293</v>
      </c>
      <c r="U111" t="s">
        <v>243</v>
      </c>
      <c r="V111" t="s">
        <v>39</v>
      </c>
      <c r="W111">
        <v>81</v>
      </c>
      <c r="X111">
        <v>42</v>
      </c>
      <c r="Y111">
        <v>150</v>
      </c>
      <c r="Z111">
        <v>28</v>
      </c>
      <c r="AD111">
        <v>0</v>
      </c>
      <c r="AE111">
        <v>28</v>
      </c>
      <c r="AF111">
        <v>0</v>
      </c>
      <c r="AG111">
        <v>0</v>
      </c>
      <c r="AH111">
        <v>2.1070000000000002</v>
      </c>
      <c r="AI111">
        <v>2.1070000000000002</v>
      </c>
      <c r="AJ111">
        <v>0.1</v>
      </c>
      <c r="AK111" t="s">
        <v>405</v>
      </c>
      <c r="AL111" t="s">
        <v>443</v>
      </c>
      <c r="AN111">
        <v>38</v>
      </c>
    </row>
    <row r="112" spans="1:40" x14ac:dyDescent="0.25">
      <c r="A112" t="s">
        <v>731</v>
      </c>
      <c r="B112" t="s">
        <v>32</v>
      </c>
      <c r="C112" t="s">
        <v>81</v>
      </c>
      <c r="D112" t="s">
        <v>82</v>
      </c>
      <c r="E112">
        <v>62932</v>
      </c>
      <c r="F112" t="s">
        <v>87</v>
      </c>
      <c r="G112">
        <v>4567</v>
      </c>
      <c r="H112">
        <v>503</v>
      </c>
      <c r="I112" t="s">
        <v>91</v>
      </c>
      <c r="J112" t="s">
        <v>35</v>
      </c>
      <c r="K112" t="s">
        <v>43</v>
      </c>
      <c r="L112" t="s">
        <v>44</v>
      </c>
      <c r="M112">
        <v>1015</v>
      </c>
      <c r="N112">
        <v>1205</v>
      </c>
      <c r="O112" t="s">
        <v>48</v>
      </c>
      <c r="P112">
        <v>618</v>
      </c>
      <c r="Q112" t="s">
        <v>49</v>
      </c>
      <c r="R112" t="s">
        <v>38</v>
      </c>
      <c r="S112" s="1">
        <v>43262</v>
      </c>
      <c r="T112" s="1">
        <v>43293</v>
      </c>
      <c r="U112" t="s">
        <v>245</v>
      </c>
      <c r="V112" t="s">
        <v>39</v>
      </c>
      <c r="W112">
        <v>101</v>
      </c>
      <c r="X112">
        <v>49</v>
      </c>
      <c r="Y112">
        <v>45</v>
      </c>
      <c r="Z112">
        <v>108.88890000000001</v>
      </c>
      <c r="AD112">
        <v>0</v>
      </c>
      <c r="AE112">
        <v>108.88890000000001</v>
      </c>
      <c r="AF112">
        <v>0</v>
      </c>
      <c r="AG112">
        <v>0</v>
      </c>
      <c r="AH112">
        <v>1.8169999999999999</v>
      </c>
      <c r="AI112">
        <v>1.8169999999999999</v>
      </c>
      <c r="AJ112">
        <v>0.1</v>
      </c>
      <c r="AK112" t="s">
        <v>405</v>
      </c>
      <c r="AL112" t="s">
        <v>403</v>
      </c>
      <c r="AN112">
        <v>38</v>
      </c>
    </row>
    <row r="113" spans="1:40" x14ac:dyDescent="0.25">
      <c r="A113" t="s">
        <v>731</v>
      </c>
      <c r="B113" t="s">
        <v>32</v>
      </c>
      <c r="C113" t="s">
        <v>81</v>
      </c>
      <c r="D113" t="s">
        <v>82</v>
      </c>
      <c r="E113">
        <v>62933</v>
      </c>
      <c r="F113" t="s">
        <v>87</v>
      </c>
      <c r="G113">
        <v>4567</v>
      </c>
      <c r="H113">
        <v>504</v>
      </c>
      <c r="I113" t="s">
        <v>91</v>
      </c>
      <c r="J113" t="s">
        <v>35</v>
      </c>
      <c r="K113" t="s">
        <v>43</v>
      </c>
      <c r="L113" t="s">
        <v>265</v>
      </c>
      <c r="M113" t="s">
        <v>327</v>
      </c>
      <c r="N113" t="s">
        <v>604</v>
      </c>
      <c r="O113" t="s">
        <v>264</v>
      </c>
      <c r="P113" t="s">
        <v>743</v>
      </c>
      <c r="Q113" t="s">
        <v>49</v>
      </c>
      <c r="R113" t="s">
        <v>38</v>
      </c>
      <c r="S113" s="1">
        <v>43262</v>
      </c>
      <c r="T113" s="1">
        <v>43293</v>
      </c>
      <c r="U113" t="s">
        <v>744</v>
      </c>
      <c r="V113" t="s">
        <v>39</v>
      </c>
      <c r="W113">
        <v>86</v>
      </c>
      <c r="X113">
        <v>65</v>
      </c>
      <c r="Y113">
        <v>35</v>
      </c>
      <c r="Z113">
        <v>185.71430000000001</v>
      </c>
      <c r="AD113">
        <v>0</v>
      </c>
      <c r="AE113">
        <v>185.71430000000001</v>
      </c>
      <c r="AF113">
        <v>0</v>
      </c>
      <c r="AG113">
        <v>0</v>
      </c>
      <c r="AH113">
        <v>1.722</v>
      </c>
      <c r="AI113">
        <v>1.722</v>
      </c>
      <c r="AJ113">
        <v>0.1</v>
      </c>
      <c r="AK113" t="s">
        <v>606</v>
      </c>
      <c r="AL113" t="s">
        <v>745</v>
      </c>
      <c r="AN113">
        <v>76</v>
      </c>
    </row>
    <row r="114" spans="1:40" x14ac:dyDescent="0.25">
      <c r="A114" t="s">
        <v>731</v>
      </c>
      <c r="B114" t="s">
        <v>32</v>
      </c>
      <c r="C114" t="s">
        <v>81</v>
      </c>
      <c r="D114" t="s">
        <v>82</v>
      </c>
      <c r="E114">
        <v>62624</v>
      </c>
      <c r="F114" t="s">
        <v>87</v>
      </c>
      <c r="G114">
        <v>4567</v>
      </c>
      <c r="H114">
        <v>701</v>
      </c>
      <c r="I114" t="s">
        <v>91</v>
      </c>
      <c r="J114" t="s">
        <v>35</v>
      </c>
      <c r="K114" t="s">
        <v>43</v>
      </c>
      <c r="L114" t="s">
        <v>44</v>
      </c>
      <c r="M114">
        <v>830</v>
      </c>
      <c r="N114">
        <v>1020</v>
      </c>
      <c r="O114" t="s">
        <v>58</v>
      </c>
      <c r="P114">
        <v>319</v>
      </c>
      <c r="Q114" t="s">
        <v>59</v>
      </c>
      <c r="R114" t="s">
        <v>38</v>
      </c>
      <c r="S114" s="1">
        <v>43262</v>
      </c>
      <c r="T114" s="1">
        <v>43295</v>
      </c>
      <c r="U114" t="s">
        <v>275</v>
      </c>
      <c r="V114" t="s">
        <v>39</v>
      </c>
      <c r="W114">
        <v>50</v>
      </c>
      <c r="X114">
        <v>49</v>
      </c>
      <c r="Y114">
        <v>100</v>
      </c>
      <c r="Z114">
        <v>49</v>
      </c>
      <c r="AD114">
        <v>0</v>
      </c>
      <c r="AE114">
        <v>49</v>
      </c>
      <c r="AF114">
        <v>0</v>
      </c>
      <c r="AG114">
        <v>0</v>
      </c>
      <c r="AH114">
        <v>1.31</v>
      </c>
      <c r="AI114">
        <v>1.31</v>
      </c>
      <c r="AJ114">
        <v>0.1</v>
      </c>
      <c r="AK114" t="s">
        <v>408</v>
      </c>
      <c r="AL114" t="s">
        <v>381</v>
      </c>
      <c r="AN114">
        <v>38</v>
      </c>
    </row>
    <row r="115" spans="1:40" x14ac:dyDescent="0.25">
      <c r="A115" t="s">
        <v>731</v>
      </c>
      <c r="B115" t="s">
        <v>32</v>
      </c>
      <c r="C115" t="s">
        <v>81</v>
      </c>
      <c r="D115" t="s">
        <v>82</v>
      </c>
      <c r="E115">
        <v>62625</v>
      </c>
      <c r="F115" t="s">
        <v>87</v>
      </c>
      <c r="G115">
        <v>4567</v>
      </c>
      <c r="H115">
        <v>702</v>
      </c>
      <c r="I115" t="s">
        <v>91</v>
      </c>
      <c r="J115" t="s">
        <v>35</v>
      </c>
      <c r="K115" t="s">
        <v>43</v>
      </c>
      <c r="L115" t="s">
        <v>44</v>
      </c>
      <c r="M115">
        <v>1030</v>
      </c>
      <c r="N115">
        <v>1220</v>
      </c>
      <c r="O115" t="s">
        <v>58</v>
      </c>
      <c r="P115">
        <v>321</v>
      </c>
      <c r="Q115" t="s">
        <v>59</v>
      </c>
      <c r="R115" t="s">
        <v>38</v>
      </c>
      <c r="S115" s="1">
        <v>43262</v>
      </c>
      <c r="T115" s="1">
        <v>43295</v>
      </c>
      <c r="U115" t="s">
        <v>278</v>
      </c>
      <c r="V115" t="s">
        <v>39</v>
      </c>
      <c r="W115">
        <v>63</v>
      </c>
      <c r="X115">
        <v>60</v>
      </c>
      <c r="Y115">
        <v>100</v>
      </c>
      <c r="Z115">
        <v>60</v>
      </c>
      <c r="AD115">
        <v>0</v>
      </c>
      <c r="AE115">
        <v>60</v>
      </c>
      <c r="AF115">
        <v>0</v>
      </c>
      <c r="AG115">
        <v>0</v>
      </c>
      <c r="AH115">
        <v>1.2190000000000001</v>
      </c>
      <c r="AI115">
        <v>1.2190000000000001</v>
      </c>
      <c r="AJ115">
        <v>0.1</v>
      </c>
      <c r="AK115" t="s">
        <v>407</v>
      </c>
      <c r="AL115" t="s">
        <v>420</v>
      </c>
      <c r="AN115">
        <v>38</v>
      </c>
    </row>
    <row r="116" spans="1:40" x14ac:dyDescent="0.25">
      <c r="A116" t="s">
        <v>731</v>
      </c>
      <c r="B116" t="s">
        <v>32</v>
      </c>
      <c r="C116" t="s">
        <v>81</v>
      </c>
      <c r="D116" t="s">
        <v>82</v>
      </c>
      <c r="E116">
        <v>62626</v>
      </c>
      <c r="F116" t="s">
        <v>87</v>
      </c>
      <c r="G116">
        <v>4567</v>
      </c>
      <c r="H116">
        <v>703</v>
      </c>
      <c r="I116" t="s">
        <v>91</v>
      </c>
      <c r="J116" t="s">
        <v>67</v>
      </c>
      <c r="K116" t="s">
        <v>43</v>
      </c>
      <c r="L116" t="s">
        <v>44</v>
      </c>
      <c r="M116">
        <v>1900</v>
      </c>
      <c r="N116">
        <v>2050</v>
      </c>
      <c r="O116" t="s">
        <v>58</v>
      </c>
      <c r="P116">
        <v>322</v>
      </c>
      <c r="Q116" t="s">
        <v>59</v>
      </c>
      <c r="R116" t="s">
        <v>38</v>
      </c>
      <c r="S116" s="1">
        <v>43262</v>
      </c>
      <c r="T116" s="1">
        <v>43295</v>
      </c>
      <c r="U116" t="s">
        <v>232</v>
      </c>
      <c r="V116" t="s">
        <v>39</v>
      </c>
      <c r="W116">
        <v>79</v>
      </c>
      <c r="X116">
        <v>72</v>
      </c>
      <c r="Y116">
        <v>100</v>
      </c>
      <c r="Z116">
        <v>72</v>
      </c>
      <c r="AD116">
        <v>0</v>
      </c>
      <c r="AE116">
        <v>72</v>
      </c>
      <c r="AF116">
        <v>0</v>
      </c>
      <c r="AG116">
        <v>0</v>
      </c>
      <c r="AH116">
        <v>2.1070000000000002</v>
      </c>
      <c r="AI116">
        <v>2.1070000000000002</v>
      </c>
      <c r="AJ116">
        <v>0.1</v>
      </c>
      <c r="AK116" t="s">
        <v>481</v>
      </c>
      <c r="AL116" t="s">
        <v>415</v>
      </c>
      <c r="AN116">
        <v>38</v>
      </c>
    </row>
    <row r="117" spans="1:40" x14ac:dyDescent="0.25">
      <c r="A117" t="s">
        <v>731</v>
      </c>
      <c r="B117" t="s">
        <v>32</v>
      </c>
      <c r="C117" t="s">
        <v>81</v>
      </c>
      <c r="D117" t="s">
        <v>82</v>
      </c>
      <c r="E117">
        <v>63052</v>
      </c>
      <c r="F117" t="s">
        <v>87</v>
      </c>
      <c r="G117">
        <v>4787</v>
      </c>
      <c r="H117">
        <v>101</v>
      </c>
      <c r="I117" t="s">
        <v>92</v>
      </c>
      <c r="J117" t="s">
        <v>35</v>
      </c>
      <c r="K117" t="s">
        <v>43</v>
      </c>
      <c r="L117" t="s">
        <v>44</v>
      </c>
      <c r="M117">
        <v>1015</v>
      </c>
      <c r="N117">
        <v>1205</v>
      </c>
      <c r="O117" t="s">
        <v>164</v>
      </c>
      <c r="P117">
        <v>250</v>
      </c>
      <c r="Q117" t="s">
        <v>37</v>
      </c>
      <c r="R117" t="s">
        <v>38</v>
      </c>
      <c r="S117" s="1">
        <v>43262</v>
      </c>
      <c r="T117" s="1">
        <v>43293</v>
      </c>
      <c r="U117" t="s">
        <v>246</v>
      </c>
      <c r="V117" t="s">
        <v>39</v>
      </c>
      <c r="W117">
        <v>113</v>
      </c>
      <c r="X117">
        <v>67</v>
      </c>
      <c r="Y117">
        <v>200</v>
      </c>
      <c r="Z117">
        <v>33.5</v>
      </c>
      <c r="AD117">
        <v>0</v>
      </c>
      <c r="AE117">
        <v>33.5</v>
      </c>
      <c r="AF117">
        <v>0</v>
      </c>
      <c r="AG117">
        <v>0</v>
      </c>
      <c r="AH117">
        <v>3.2530000000000001</v>
      </c>
      <c r="AI117">
        <v>3.2530000000000001</v>
      </c>
      <c r="AJ117">
        <v>0.1</v>
      </c>
      <c r="AK117" t="s">
        <v>405</v>
      </c>
      <c r="AL117" t="s">
        <v>422</v>
      </c>
      <c r="AN117">
        <v>38</v>
      </c>
    </row>
    <row r="118" spans="1:40" x14ac:dyDescent="0.25">
      <c r="A118" t="s">
        <v>731</v>
      </c>
      <c r="B118" t="s">
        <v>32</v>
      </c>
      <c r="C118" t="s">
        <v>81</v>
      </c>
      <c r="D118" t="s">
        <v>82</v>
      </c>
      <c r="E118">
        <v>63053</v>
      </c>
      <c r="F118" t="s">
        <v>87</v>
      </c>
      <c r="G118">
        <v>4787</v>
      </c>
      <c r="H118">
        <v>102</v>
      </c>
      <c r="I118" t="s">
        <v>92</v>
      </c>
      <c r="J118" t="s">
        <v>67</v>
      </c>
      <c r="K118" t="s">
        <v>43</v>
      </c>
      <c r="L118" t="s">
        <v>44</v>
      </c>
      <c r="M118">
        <v>1900</v>
      </c>
      <c r="N118">
        <v>2050</v>
      </c>
      <c r="O118" t="s">
        <v>164</v>
      </c>
      <c r="P118">
        <v>150</v>
      </c>
      <c r="Q118" t="s">
        <v>37</v>
      </c>
      <c r="R118" t="s">
        <v>38</v>
      </c>
      <c r="S118" s="1">
        <v>43262</v>
      </c>
      <c r="T118" s="1">
        <v>43293</v>
      </c>
      <c r="U118" t="s">
        <v>421</v>
      </c>
      <c r="V118" t="s">
        <v>39</v>
      </c>
      <c r="W118">
        <v>95</v>
      </c>
      <c r="X118">
        <v>95</v>
      </c>
      <c r="Y118">
        <v>200</v>
      </c>
      <c r="Z118">
        <v>47.5</v>
      </c>
      <c r="AD118">
        <v>0</v>
      </c>
      <c r="AE118">
        <v>47.5</v>
      </c>
      <c r="AF118">
        <v>0</v>
      </c>
      <c r="AG118">
        <v>0</v>
      </c>
      <c r="AH118">
        <v>2.1560000000000001</v>
      </c>
      <c r="AI118">
        <v>2.1560000000000001</v>
      </c>
      <c r="AJ118">
        <v>0.1</v>
      </c>
      <c r="AK118" t="s">
        <v>481</v>
      </c>
      <c r="AL118" t="s">
        <v>599</v>
      </c>
      <c r="AN118">
        <v>38</v>
      </c>
    </row>
    <row r="119" spans="1:40" x14ac:dyDescent="0.25">
      <c r="A119" t="s">
        <v>731</v>
      </c>
      <c r="B119" t="s">
        <v>32</v>
      </c>
      <c r="C119" t="s">
        <v>81</v>
      </c>
      <c r="D119" t="s">
        <v>82</v>
      </c>
      <c r="E119">
        <v>62668</v>
      </c>
      <c r="F119" t="s">
        <v>87</v>
      </c>
      <c r="G119">
        <v>4787</v>
      </c>
      <c r="H119">
        <v>201</v>
      </c>
      <c r="I119" t="s">
        <v>92</v>
      </c>
      <c r="J119" t="s">
        <v>35</v>
      </c>
      <c r="K119" t="s">
        <v>43</v>
      </c>
      <c r="L119" t="s">
        <v>44</v>
      </c>
      <c r="M119">
        <v>830</v>
      </c>
      <c r="N119">
        <v>1020</v>
      </c>
      <c r="O119" t="s">
        <v>45</v>
      </c>
      <c r="P119">
        <v>333</v>
      </c>
      <c r="Q119" t="s">
        <v>46</v>
      </c>
      <c r="R119" t="s">
        <v>38</v>
      </c>
      <c r="S119" s="1">
        <v>43262</v>
      </c>
      <c r="T119" s="1">
        <v>43293</v>
      </c>
      <c r="U119" t="s">
        <v>232</v>
      </c>
      <c r="V119" t="s">
        <v>39</v>
      </c>
      <c r="W119">
        <v>62</v>
      </c>
      <c r="X119">
        <v>50</v>
      </c>
      <c r="Y119">
        <v>100</v>
      </c>
      <c r="Z119">
        <v>50</v>
      </c>
      <c r="AD119">
        <v>0</v>
      </c>
      <c r="AE119">
        <v>50</v>
      </c>
      <c r="AF119">
        <v>0</v>
      </c>
      <c r="AG119">
        <v>0</v>
      </c>
      <c r="AH119">
        <v>1.516</v>
      </c>
      <c r="AI119">
        <v>1.516</v>
      </c>
      <c r="AJ119">
        <v>0.1</v>
      </c>
      <c r="AK119" t="s">
        <v>408</v>
      </c>
      <c r="AL119" t="s">
        <v>431</v>
      </c>
      <c r="AN119">
        <v>38</v>
      </c>
    </row>
    <row r="120" spans="1:40" x14ac:dyDescent="0.25">
      <c r="A120" t="s">
        <v>731</v>
      </c>
      <c r="B120" t="s">
        <v>32</v>
      </c>
      <c r="C120" t="s">
        <v>81</v>
      </c>
      <c r="D120" t="s">
        <v>82</v>
      </c>
      <c r="E120">
        <v>62673</v>
      </c>
      <c r="F120" t="s">
        <v>87</v>
      </c>
      <c r="G120">
        <v>4787</v>
      </c>
      <c r="H120">
        <v>202</v>
      </c>
      <c r="I120" t="s">
        <v>92</v>
      </c>
      <c r="J120" t="s">
        <v>35</v>
      </c>
      <c r="K120" t="s">
        <v>43</v>
      </c>
      <c r="L120" t="s">
        <v>44</v>
      </c>
      <c r="M120">
        <v>1030</v>
      </c>
      <c r="N120">
        <v>1220</v>
      </c>
      <c r="O120" t="s">
        <v>45</v>
      </c>
      <c r="P120">
        <v>323</v>
      </c>
      <c r="Q120" t="s">
        <v>46</v>
      </c>
      <c r="R120" t="s">
        <v>38</v>
      </c>
      <c r="S120" s="1">
        <v>43262</v>
      </c>
      <c r="T120" s="1">
        <v>43293</v>
      </c>
      <c r="U120" t="s">
        <v>281</v>
      </c>
      <c r="V120" t="s">
        <v>39</v>
      </c>
      <c r="W120">
        <v>88</v>
      </c>
      <c r="X120">
        <v>58</v>
      </c>
      <c r="Y120">
        <v>100</v>
      </c>
      <c r="Z120">
        <v>58</v>
      </c>
      <c r="AD120">
        <v>0</v>
      </c>
      <c r="AE120">
        <v>58</v>
      </c>
      <c r="AF120">
        <v>0</v>
      </c>
      <c r="AG120">
        <v>0</v>
      </c>
      <c r="AH120">
        <v>2.2629999999999999</v>
      </c>
      <c r="AI120">
        <v>2.2629999999999999</v>
      </c>
      <c r="AJ120">
        <v>0.1</v>
      </c>
      <c r="AK120" t="s">
        <v>407</v>
      </c>
      <c r="AL120" t="s">
        <v>442</v>
      </c>
      <c r="AN120">
        <v>38</v>
      </c>
    </row>
    <row r="121" spans="1:40" x14ac:dyDescent="0.25">
      <c r="A121" t="s">
        <v>731</v>
      </c>
      <c r="B121" t="s">
        <v>32</v>
      </c>
      <c r="C121" t="s">
        <v>81</v>
      </c>
      <c r="D121" t="s">
        <v>82</v>
      </c>
      <c r="E121">
        <v>62814</v>
      </c>
      <c r="F121" t="s">
        <v>87</v>
      </c>
      <c r="G121">
        <v>4787</v>
      </c>
      <c r="H121">
        <v>402</v>
      </c>
      <c r="I121" t="s">
        <v>92</v>
      </c>
      <c r="J121" t="s">
        <v>35</v>
      </c>
      <c r="K121" t="s">
        <v>43</v>
      </c>
      <c r="L121" t="s">
        <v>44</v>
      </c>
      <c r="M121">
        <v>1030</v>
      </c>
      <c r="N121">
        <v>1220</v>
      </c>
      <c r="O121" t="s">
        <v>52</v>
      </c>
      <c r="Q121" t="s">
        <v>53</v>
      </c>
      <c r="R121" t="s">
        <v>38</v>
      </c>
      <c r="S121" s="1">
        <v>43262</v>
      </c>
      <c r="T121" s="1">
        <v>43293</v>
      </c>
      <c r="U121" t="s">
        <v>280</v>
      </c>
      <c r="V121" t="s">
        <v>39</v>
      </c>
      <c r="W121">
        <v>89</v>
      </c>
      <c r="X121">
        <v>68</v>
      </c>
      <c r="Y121">
        <v>550</v>
      </c>
      <c r="Z121">
        <v>12.3636</v>
      </c>
      <c r="AD121">
        <v>0</v>
      </c>
      <c r="AE121">
        <v>12.3636</v>
      </c>
      <c r="AF121">
        <v>0</v>
      </c>
      <c r="AG121">
        <v>0</v>
      </c>
      <c r="AH121">
        <v>3.0129999999999999</v>
      </c>
      <c r="AI121">
        <v>3.0129999999999999</v>
      </c>
      <c r="AJ121">
        <v>0.1</v>
      </c>
      <c r="AK121" t="s">
        <v>407</v>
      </c>
      <c r="AL121" t="s">
        <v>366</v>
      </c>
      <c r="AN121">
        <v>38</v>
      </c>
    </row>
    <row r="122" spans="1:40" x14ac:dyDescent="0.25">
      <c r="A122" t="s">
        <v>731</v>
      </c>
      <c r="B122" t="s">
        <v>32</v>
      </c>
      <c r="C122" t="s">
        <v>81</v>
      </c>
      <c r="D122" t="s">
        <v>82</v>
      </c>
      <c r="E122">
        <v>62815</v>
      </c>
      <c r="F122" t="s">
        <v>87</v>
      </c>
      <c r="G122">
        <v>4787</v>
      </c>
      <c r="H122">
        <v>403</v>
      </c>
      <c r="I122" t="s">
        <v>92</v>
      </c>
      <c r="J122" t="s">
        <v>35</v>
      </c>
      <c r="K122" t="s">
        <v>43</v>
      </c>
      <c r="L122" t="s">
        <v>44</v>
      </c>
      <c r="M122">
        <v>830</v>
      </c>
      <c r="N122">
        <v>1020</v>
      </c>
      <c r="O122" t="s">
        <v>52</v>
      </c>
      <c r="Q122" t="s">
        <v>53</v>
      </c>
      <c r="R122" t="s">
        <v>38</v>
      </c>
      <c r="S122" s="1">
        <v>43262</v>
      </c>
      <c r="T122" s="1">
        <v>43293</v>
      </c>
      <c r="U122" t="s">
        <v>228</v>
      </c>
      <c r="V122" t="s">
        <v>39</v>
      </c>
      <c r="W122">
        <v>43</v>
      </c>
      <c r="X122">
        <v>42</v>
      </c>
      <c r="Y122">
        <v>550</v>
      </c>
      <c r="Z122">
        <v>7.6364000000000001</v>
      </c>
      <c r="AD122">
        <v>0</v>
      </c>
      <c r="AE122">
        <v>7.6364000000000001</v>
      </c>
      <c r="AF122">
        <v>0</v>
      </c>
      <c r="AG122">
        <v>0</v>
      </c>
      <c r="AH122">
        <v>1.2989999999999999</v>
      </c>
      <c r="AI122">
        <v>1.2989999999999999</v>
      </c>
      <c r="AJ122">
        <v>0.1</v>
      </c>
      <c r="AK122" t="s">
        <v>408</v>
      </c>
      <c r="AL122" t="s">
        <v>366</v>
      </c>
      <c r="AN122">
        <v>38</v>
      </c>
    </row>
    <row r="123" spans="1:40" x14ac:dyDescent="0.25">
      <c r="A123" t="s">
        <v>731</v>
      </c>
      <c r="B123" t="s">
        <v>32</v>
      </c>
      <c r="C123" t="s">
        <v>81</v>
      </c>
      <c r="D123" t="s">
        <v>82</v>
      </c>
      <c r="E123">
        <v>62904</v>
      </c>
      <c r="F123" t="s">
        <v>87</v>
      </c>
      <c r="G123">
        <v>4787</v>
      </c>
      <c r="H123">
        <v>501</v>
      </c>
      <c r="I123" t="s">
        <v>92</v>
      </c>
      <c r="J123" t="s">
        <v>35</v>
      </c>
      <c r="K123" t="s">
        <v>43</v>
      </c>
      <c r="L123" t="s">
        <v>265</v>
      </c>
      <c r="M123" t="s">
        <v>294</v>
      </c>
      <c r="N123" t="s">
        <v>438</v>
      </c>
      <c r="O123" t="s">
        <v>264</v>
      </c>
      <c r="P123" t="s">
        <v>743</v>
      </c>
      <c r="Q123" t="s">
        <v>49</v>
      </c>
      <c r="R123" t="s">
        <v>38</v>
      </c>
      <c r="S123" s="1">
        <v>43262</v>
      </c>
      <c r="T123" s="1">
        <v>43293</v>
      </c>
      <c r="U123" t="s">
        <v>744</v>
      </c>
      <c r="V123" t="s">
        <v>39</v>
      </c>
      <c r="W123">
        <v>69</v>
      </c>
      <c r="X123">
        <v>38</v>
      </c>
      <c r="Y123">
        <v>35</v>
      </c>
      <c r="Z123">
        <v>108.5714</v>
      </c>
      <c r="AD123">
        <v>0</v>
      </c>
      <c r="AE123">
        <v>108.5714</v>
      </c>
      <c r="AF123">
        <v>0</v>
      </c>
      <c r="AG123">
        <v>0</v>
      </c>
      <c r="AH123">
        <v>1.5580000000000001</v>
      </c>
      <c r="AI123">
        <v>1.5580000000000001</v>
      </c>
      <c r="AJ123">
        <v>0.1</v>
      </c>
      <c r="AK123" t="s">
        <v>439</v>
      </c>
      <c r="AL123" t="s">
        <v>745</v>
      </c>
      <c r="AN123">
        <v>76</v>
      </c>
    </row>
    <row r="124" spans="1:40" x14ac:dyDescent="0.25">
      <c r="A124" t="s">
        <v>731</v>
      </c>
      <c r="B124" t="s">
        <v>32</v>
      </c>
      <c r="C124" t="s">
        <v>81</v>
      </c>
      <c r="D124" t="s">
        <v>82</v>
      </c>
      <c r="E124">
        <v>62592</v>
      </c>
      <c r="F124" t="s">
        <v>87</v>
      </c>
      <c r="G124">
        <v>4787</v>
      </c>
      <c r="H124">
        <v>502</v>
      </c>
      <c r="I124" t="s">
        <v>92</v>
      </c>
      <c r="J124" t="s">
        <v>35</v>
      </c>
      <c r="K124" t="s">
        <v>43</v>
      </c>
      <c r="L124" t="s">
        <v>44</v>
      </c>
      <c r="M124">
        <v>1015</v>
      </c>
      <c r="N124">
        <v>1205</v>
      </c>
      <c r="O124" t="s">
        <v>48</v>
      </c>
      <c r="P124">
        <v>420</v>
      </c>
      <c r="Q124" t="s">
        <v>49</v>
      </c>
      <c r="R124" t="s">
        <v>38</v>
      </c>
      <c r="S124" s="1">
        <v>43262</v>
      </c>
      <c r="T124" s="1">
        <v>43293</v>
      </c>
      <c r="U124" t="s">
        <v>272</v>
      </c>
      <c r="V124" t="s">
        <v>39</v>
      </c>
      <c r="W124">
        <v>92</v>
      </c>
      <c r="X124">
        <v>43</v>
      </c>
      <c r="Y124">
        <v>150</v>
      </c>
      <c r="Z124">
        <v>28.666699999999999</v>
      </c>
      <c r="AD124">
        <v>0</v>
      </c>
      <c r="AE124">
        <v>28.666699999999999</v>
      </c>
      <c r="AF124">
        <v>0</v>
      </c>
      <c r="AG124">
        <v>0</v>
      </c>
      <c r="AH124">
        <v>1.8740000000000001</v>
      </c>
      <c r="AI124">
        <v>1.8740000000000001</v>
      </c>
      <c r="AJ124">
        <v>0.1</v>
      </c>
      <c r="AK124" t="s">
        <v>405</v>
      </c>
      <c r="AL124" t="s">
        <v>401</v>
      </c>
      <c r="AN124">
        <v>38</v>
      </c>
    </row>
    <row r="125" spans="1:40" x14ac:dyDescent="0.25">
      <c r="A125" t="s">
        <v>731</v>
      </c>
      <c r="B125" t="s">
        <v>32</v>
      </c>
      <c r="C125" t="s">
        <v>81</v>
      </c>
      <c r="D125" t="s">
        <v>82</v>
      </c>
      <c r="E125">
        <v>62905</v>
      </c>
      <c r="F125" t="s">
        <v>87</v>
      </c>
      <c r="G125">
        <v>4787</v>
      </c>
      <c r="H125">
        <v>503</v>
      </c>
      <c r="I125" t="s">
        <v>92</v>
      </c>
      <c r="J125" t="s">
        <v>35</v>
      </c>
      <c r="K125" t="s">
        <v>43</v>
      </c>
      <c r="L125" t="s">
        <v>44</v>
      </c>
      <c r="M125">
        <v>1015</v>
      </c>
      <c r="N125">
        <v>1205</v>
      </c>
      <c r="O125" t="s">
        <v>48</v>
      </c>
      <c r="P125">
        <v>319</v>
      </c>
      <c r="Q125" t="s">
        <v>49</v>
      </c>
      <c r="R125" t="s">
        <v>38</v>
      </c>
      <c r="S125" s="1">
        <v>43262</v>
      </c>
      <c r="T125" s="1">
        <v>43293</v>
      </c>
      <c r="U125" t="s">
        <v>377</v>
      </c>
      <c r="V125" t="s">
        <v>39</v>
      </c>
      <c r="W125">
        <v>82</v>
      </c>
      <c r="X125">
        <v>79</v>
      </c>
      <c r="Y125">
        <v>150</v>
      </c>
      <c r="Z125">
        <v>52.666699999999999</v>
      </c>
      <c r="AD125">
        <v>0</v>
      </c>
      <c r="AE125">
        <v>52.666699999999999</v>
      </c>
      <c r="AF125">
        <v>0</v>
      </c>
      <c r="AG125">
        <v>20</v>
      </c>
      <c r="AH125">
        <v>1.855</v>
      </c>
      <c r="AI125">
        <v>1.855</v>
      </c>
      <c r="AJ125">
        <v>0.1</v>
      </c>
      <c r="AK125" t="s">
        <v>405</v>
      </c>
      <c r="AL125" t="s">
        <v>395</v>
      </c>
      <c r="AN125">
        <v>38</v>
      </c>
    </row>
    <row r="126" spans="1:40" x14ac:dyDescent="0.25">
      <c r="A126" t="s">
        <v>731</v>
      </c>
      <c r="B126" t="s">
        <v>32</v>
      </c>
      <c r="C126" t="s">
        <v>81</v>
      </c>
      <c r="D126" t="s">
        <v>82</v>
      </c>
      <c r="E126">
        <v>62927</v>
      </c>
      <c r="F126" t="s">
        <v>87</v>
      </c>
      <c r="G126">
        <v>4787</v>
      </c>
      <c r="H126">
        <v>504</v>
      </c>
      <c r="I126" t="s">
        <v>92</v>
      </c>
      <c r="J126" t="s">
        <v>35</v>
      </c>
      <c r="K126" t="s">
        <v>43</v>
      </c>
      <c r="L126" t="s">
        <v>44</v>
      </c>
      <c r="M126">
        <v>1215</v>
      </c>
      <c r="N126">
        <v>1405</v>
      </c>
      <c r="O126" t="s">
        <v>48</v>
      </c>
      <c r="P126">
        <v>319</v>
      </c>
      <c r="Q126" t="s">
        <v>49</v>
      </c>
      <c r="R126" t="s">
        <v>38</v>
      </c>
      <c r="S126" s="1">
        <v>43262</v>
      </c>
      <c r="T126" s="1">
        <v>43293</v>
      </c>
      <c r="U126" t="s">
        <v>245</v>
      </c>
      <c r="V126" t="s">
        <v>39</v>
      </c>
      <c r="W126">
        <v>63</v>
      </c>
      <c r="X126">
        <v>27</v>
      </c>
      <c r="Y126">
        <v>150</v>
      </c>
      <c r="Z126">
        <v>18</v>
      </c>
      <c r="AD126">
        <v>0</v>
      </c>
      <c r="AE126">
        <v>18</v>
      </c>
      <c r="AF126">
        <v>0</v>
      </c>
      <c r="AG126">
        <v>0</v>
      </c>
      <c r="AH126">
        <v>1.1619999999999999</v>
      </c>
      <c r="AI126">
        <v>1.1619999999999999</v>
      </c>
      <c r="AJ126">
        <v>0.1</v>
      </c>
      <c r="AK126" t="s">
        <v>595</v>
      </c>
      <c r="AL126" t="s">
        <v>395</v>
      </c>
      <c r="AN126">
        <v>38</v>
      </c>
    </row>
    <row r="127" spans="1:40" x14ac:dyDescent="0.25">
      <c r="A127" t="s">
        <v>731</v>
      </c>
      <c r="B127" t="s">
        <v>32</v>
      </c>
      <c r="C127" t="s">
        <v>81</v>
      </c>
      <c r="D127" t="s">
        <v>82</v>
      </c>
      <c r="E127">
        <v>62627</v>
      </c>
      <c r="F127" t="s">
        <v>87</v>
      </c>
      <c r="G127">
        <v>4787</v>
      </c>
      <c r="H127">
        <v>701</v>
      </c>
      <c r="I127" t="s">
        <v>92</v>
      </c>
      <c r="J127" t="s">
        <v>35</v>
      </c>
      <c r="K127" t="s">
        <v>43</v>
      </c>
      <c r="L127" t="s">
        <v>44</v>
      </c>
      <c r="M127">
        <v>830</v>
      </c>
      <c r="N127">
        <v>1020</v>
      </c>
      <c r="O127" t="s">
        <v>58</v>
      </c>
      <c r="P127">
        <v>353</v>
      </c>
      <c r="Q127" t="s">
        <v>59</v>
      </c>
      <c r="R127" t="s">
        <v>38</v>
      </c>
      <c r="S127" s="1">
        <v>43262</v>
      </c>
      <c r="T127" s="1">
        <v>43295</v>
      </c>
      <c r="U127" t="s">
        <v>273</v>
      </c>
      <c r="V127" t="s">
        <v>39</v>
      </c>
      <c r="W127">
        <v>50</v>
      </c>
      <c r="X127">
        <v>49</v>
      </c>
      <c r="Y127">
        <v>100</v>
      </c>
      <c r="Z127">
        <v>49</v>
      </c>
      <c r="AD127">
        <v>0</v>
      </c>
      <c r="AE127">
        <v>49</v>
      </c>
      <c r="AF127">
        <v>0</v>
      </c>
      <c r="AG127">
        <v>0</v>
      </c>
      <c r="AH127">
        <v>0.89100000000000001</v>
      </c>
      <c r="AI127">
        <v>0.89100000000000001</v>
      </c>
      <c r="AJ127">
        <v>0.1</v>
      </c>
      <c r="AK127" t="s">
        <v>408</v>
      </c>
      <c r="AL127" t="s">
        <v>416</v>
      </c>
      <c r="AN127">
        <v>38</v>
      </c>
    </row>
    <row r="128" spans="1:40" x14ac:dyDescent="0.25">
      <c r="A128" t="s">
        <v>731</v>
      </c>
      <c r="B128" t="s">
        <v>32</v>
      </c>
      <c r="C128" t="s">
        <v>81</v>
      </c>
      <c r="D128" t="s">
        <v>82</v>
      </c>
      <c r="E128">
        <v>62628</v>
      </c>
      <c r="F128" t="s">
        <v>87</v>
      </c>
      <c r="G128">
        <v>4787</v>
      </c>
      <c r="H128">
        <v>702</v>
      </c>
      <c r="I128" t="s">
        <v>92</v>
      </c>
      <c r="J128" t="s">
        <v>35</v>
      </c>
      <c r="K128" t="s">
        <v>43</v>
      </c>
      <c r="L128" t="s">
        <v>44</v>
      </c>
      <c r="M128">
        <v>1030</v>
      </c>
      <c r="N128">
        <v>1220</v>
      </c>
      <c r="O128" t="s">
        <v>58</v>
      </c>
      <c r="P128">
        <v>319</v>
      </c>
      <c r="Q128" t="s">
        <v>59</v>
      </c>
      <c r="R128" t="s">
        <v>38</v>
      </c>
      <c r="S128" s="1">
        <v>43262</v>
      </c>
      <c r="T128" s="1">
        <v>43295</v>
      </c>
      <c r="U128" t="s">
        <v>275</v>
      </c>
      <c r="V128" t="s">
        <v>39</v>
      </c>
      <c r="W128">
        <v>86</v>
      </c>
      <c r="X128">
        <v>85</v>
      </c>
      <c r="Y128">
        <v>100</v>
      </c>
      <c r="Z128">
        <v>85</v>
      </c>
      <c r="AD128">
        <v>0</v>
      </c>
      <c r="AE128">
        <v>85</v>
      </c>
      <c r="AF128">
        <v>0</v>
      </c>
      <c r="AG128">
        <v>0</v>
      </c>
      <c r="AH128">
        <v>1.7410000000000001</v>
      </c>
      <c r="AI128">
        <v>1.7410000000000001</v>
      </c>
      <c r="AJ128">
        <v>0.1</v>
      </c>
      <c r="AK128" t="s">
        <v>407</v>
      </c>
      <c r="AL128" t="s">
        <v>381</v>
      </c>
      <c r="AN128">
        <v>38</v>
      </c>
    </row>
    <row r="129" spans="1:40" x14ac:dyDescent="0.25">
      <c r="A129" t="s">
        <v>731</v>
      </c>
      <c r="B129" t="s">
        <v>32</v>
      </c>
      <c r="C129" t="s">
        <v>81</v>
      </c>
      <c r="D129" t="s">
        <v>82</v>
      </c>
      <c r="E129">
        <v>62629</v>
      </c>
      <c r="F129" t="s">
        <v>87</v>
      </c>
      <c r="G129">
        <v>4787</v>
      </c>
      <c r="H129">
        <v>703</v>
      </c>
      <c r="I129" t="s">
        <v>92</v>
      </c>
      <c r="J129" t="s">
        <v>67</v>
      </c>
      <c r="K129" t="s">
        <v>43</v>
      </c>
      <c r="L129" t="s">
        <v>44</v>
      </c>
      <c r="M129">
        <v>1900</v>
      </c>
      <c r="N129">
        <v>2050</v>
      </c>
      <c r="O129" t="s">
        <v>58</v>
      </c>
      <c r="P129">
        <v>321</v>
      </c>
      <c r="Q129" t="s">
        <v>59</v>
      </c>
      <c r="R129" t="s">
        <v>38</v>
      </c>
      <c r="S129" s="1">
        <v>43262</v>
      </c>
      <c r="T129" s="1">
        <v>43295</v>
      </c>
      <c r="U129" t="s">
        <v>274</v>
      </c>
      <c r="V129" t="s">
        <v>39</v>
      </c>
      <c r="W129">
        <v>87</v>
      </c>
      <c r="X129">
        <v>86</v>
      </c>
      <c r="Y129">
        <v>100</v>
      </c>
      <c r="Z129">
        <v>86</v>
      </c>
      <c r="AD129">
        <v>0</v>
      </c>
      <c r="AE129">
        <v>86</v>
      </c>
      <c r="AF129">
        <v>0</v>
      </c>
      <c r="AG129">
        <v>0</v>
      </c>
      <c r="AH129">
        <v>2.1869999999999998</v>
      </c>
      <c r="AI129">
        <v>2.1869999999999998</v>
      </c>
      <c r="AJ129">
        <v>0.1</v>
      </c>
      <c r="AK129" t="s">
        <v>481</v>
      </c>
      <c r="AL129" t="s">
        <v>420</v>
      </c>
      <c r="AN129">
        <v>38</v>
      </c>
    </row>
    <row r="130" spans="1:40" x14ac:dyDescent="0.25">
      <c r="A130" t="s">
        <v>731</v>
      </c>
      <c r="B130" t="s">
        <v>32</v>
      </c>
      <c r="C130" t="s">
        <v>81</v>
      </c>
      <c r="D130" t="s">
        <v>82</v>
      </c>
      <c r="E130">
        <v>63390</v>
      </c>
      <c r="F130" t="s">
        <v>93</v>
      </c>
      <c r="G130">
        <v>4015</v>
      </c>
      <c r="H130">
        <v>401</v>
      </c>
      <c r="I130" t="s">
        <v>747</v>
      </c>
      <c r="J130" t="s">
        <v>67</v>
      </c>
      <c r="K130" t="s">
        <v>43</v>
      </c>
      <c r="L130" t="s">
        <v>44</v>
      </c>
      <c r="M130">
        <v>1800</v>
      </c>
      <c r="N130">
        <v>1950</v>
      </c>
      <c r="O130" t="s">
        <v>52</v>
      </c>
      <c r="Q130" t="s">
        <v>53</v>
      </c>
      <c r="R130" t="s">
        <v>38</v>
      </c>
      <c r="S130" s="1">
        <v>43262</v>
      </c>
      <c r="T130" s="1">
        <v>43293</v>
      </c>
      <c r="U130" t="s">
        <v>230</v>
      </c>
      <c r="V130" t="s">
        <v>39</v>
      </c>
      <c r="W130">
        <v>84</v>
      </c>
      <c r="X130">
        <v>84</v>
      </c>
      <c r="Y130">
        <v>500</v>
      </c>
      <c r="Z130">
        <v>16.8</v>
      </c>
      <c r="AD130">
        <v>0</v>
      </c>
      <c r="AE130">
        <v>16.8</v>
      </c>
      <c r="AF130">
        <v>0</v>
      </c>
      <c r="AG130">
        <v>0</v>
      </c>
      <c r="AH130">
        <v>3.5960000000000001</v>
      </c>
      <c r="AI130">
        <v>3.5960000000000001</v>
      </c>
      <c r="AJ130">
        <v>0.1</v>
      </c>
      <c r="AK130" t="s">
        <v>376</v>
      </c>
      <c r="AL130" t="s">
        <v>366</v>
      </c>
      <c r="AN130">
        <v>38</v>
      </c>
    </row>
    <row r="131" spans="1:40" x14ac:dyDescent="0.25">
      <c r="A131" t="s">
        <v>731</v>
      </c>
      <c r="B131" t="s">
        <v>32</v>
      </c>
      <c r="C131" t="s">
        <v>81</v>
      </c>
      <c r="D131" t="s">
        <v>82</v>
      </c>
      <c r="E131">
        <v>62734</v>
      </c>
      <c r="F131" t="s">
        <v>93</v>
      </c>
      <c r="G131">
        <v>4015</v>
      </c>
      <c r="H131">
        <v>402</v>
      </c>
      <c r="I131" t="s">
        <v>747</v>
      </c>
      <c r="J131" t="s">
        <v>35</v>
      </c>
      <c r="K131" t="s">
        <v>43</v>
      </c>
      <c r="L131" t="s">
        <v>44</v>
      </c>
      <c r="M131">
        <v>830</v>
      </c>
      <c r="N131">
        <v>1020</v>
      </c>
      <c r="O131" t="s">
        <v>52</v>
      </c>
      <c r="Q131" t="s">
        <v>53</v>
      </c>
      <c r="R131" t="s">
        <v>38</v>
      </c>
      <c r="S131" s="1">
        <v>43262</v>
      </c>
      <c r="T131" s="1">
        <v>43293</v>
      </c>
      <c r="U131" t="s">
        <v>274</v>
      </c>
      <c r="V131" t="s">
        <v>39</v>
      </c>
      <c r="W131">
        <v>55</v>
      </c>
      <c r="X131">
        <v>55</v>
      </c>
      <c r="Y131">
        <v>600</v>
      </c>
      <c r="Z131">
        <v>9.1667000000000005</v>
      </c>
      <c r="AD131">
        <v>0</v>
      </c>
      <c r="AE131">
        <v>9.1667000000000005</v>
      </c>
      <c r="AF131">
        <v>0</v>
      </c>
      <c r="AG131">
        <v>0</v>
      </c>
      <c r="AH131">
        <v>1.6080000000000001</v>
      </c>
      <c r="AI131">
        <v>1.6080000000000001</v>
      </c>
      <c r="AJ131">
        <v>0.1</v>
      </c>
      <c r="AK131" t="s">
        <v>408</v>
      </c>
      <c r="AL131" t="s">
        <v>366</v>
      </c>
      <c r="AN131">
        <v>38</v>
      </c>
    </row>
    <row r="132" spans="1:40" x14ac:dyDescent="0.25">
      <c r="A132" t="s">
        <v>731</v>
      </c>
      <c r="B132" t="s">
        <v>32</v>
      </c>
      <c r="C132" t="s">
        <v>81</v>
      </c>
      <c r="D132" t="s">
        <v>82</v>
      </c>
      <c r="E132">
        <v>62735</v>
      </c>
      <c r="F132" t="s">
        <v>93</v>
      </c>
      <c r="G132">
        <v>4015</v>
      </c>
      <c r="H132">
        <v>403</v>
      </c>
      <c r="I132" t="s">
        <v>747</v>
      </c>
      <c r="J132" t="s">
        <v>35</v>
      </c>
      <c r="K132" t="s">
        <v>43</v>
      </c>
      <c r="L132" t="s">
        <v>44</v>
      </c>
      <c r="M132">
        <v>1030</v>
      </c>
      <c r="N132">
        <v>1220</v>
      </c>
      <c r="O132" t="s">
        <v>52</v>
      </c>
      <c r="Q132" t="s">
        <v>53</v>
      </c>
      <c r="R132" t="s">
        <v>38</v>
      </c>
      <c r="S132" s="1">
        <v>43262</v>
      </c>
      <c r="T132" s="1">
        <v>43293</v>
      </c>
      <c r="U132" t="s">
        <v>248</v>
      </c>
      <c r="V132" t="s">
        <v>39</v>
      </c>
      <c r="W132">
        <v>100</v>
      </c>
      <c r="X132">
        <v>98</v>
      </c>
      <c r="Y132">
        <v>600</v>
      </c>
      <c r="Z132">
        <v>16.333300000000001</v>
      </c>
      <c r="AD132">
        <v>0</v>
      </c>
      <c r="AE132">
        <v>16.333300000000001</v>
      </c>
      <c r="AF132">
        <v>0</v>
      </c>
      <c r="AG132">
        <v>0</v>
      </c>
      <c r="AH132">
        <v>1.4999999999999999E-2</v>
      </c>
      <c r="AI132">
        <v>1.4999999999999999E-2</v>
      </c>
      <c r="AJ132">
        <v>0.1</v>
      </c>
      <c r="AK132" t="s">
        <v>407</v>
      </c>
      <c r="AL132" t="s">
        <v>366</v>
      </c>
      <c r="AN132">
        <v>38</v>
      </c>
    </row>
    <row r="133" spans="1:40" x14ac:dyDescent="0.25">
      <c r="A133" t="s">
        <v>731</v>
      </c>
      <c r="B133" t="s">
        <v>32</v>
      </c>
      <c r="C133" t="s">
        <v>81</v>
      </c>
      <c r="D133" t="s">
        <v>82</v>
      </c>
      <c r="E133">
        <v>62737</v>
      </c>
      <c r="F133" t="s">
        <v>93</v>
      </c>
      <c r="G133">
        <v>4015</v>
      </c>
      <c r="H133">
        <v>404</v>
      </c>
      <c r="I133" t="s">
        <v>747</v>
      </c>
      <c r="J133" t="s">
        <v>35</v>
      </c>
      <c r="K133" t="s">
        <v>43</v>
      </c>
      <c r="L133" t="s">
        <v>44</v>
      </c>
      <c r="M133">
        <v>1030</v>
      </c>
      <c r="N133">
        <v>1220</v>
      </c>
      <c r="O133" t="s">
        <v>52</v>
      </c>
      <c r="Q133" t="s">
        <v>53</v>
      </c>
      <c r="R133" t="s">
        <v>38</v>
      </c>
      <c r="S133" s="1">
        <v>43262</v>
      </c>
      <c r="T133" s="1">
        <v>43293</v>
      </c>
      <c r="U133" t="s">
        <v>213</v>
      </c>
      <c r="V133" t="s">
        <v>39</v>
      </c>
      <c r="W133">
        <v>114</v>
      </c>
      <c r="X133">
        <v>113</v>
      </c>
      <c r="Y133">
        <v>500</v>
      </c>
      <c r="Z133">
        <v>22.6</v>
      </c>
      <c r="AD133">
        <v>0</v>
      </c>
      <c r="AE133">
        <v>22.6</v>
      </c>
      <c r="AF133">
        <v>0</v>
      </c>
      <c r="AG133">
        <v>0</v>
      </c>
      <c r="AH133">
        <v>3.5659999999999998</v>
      </c>
      <c r="AI133">
        <v>3.5659999999999998</v>
      </c>
      <c r="AJ133">
        <v>0.1</v>
      </c>
      <c r="AK133" t="s">
        <v>407</v>
      </c>
      <c r="AL133" t="s">
        <v>366</v>
      </c>
      <c r="AN133">
        <v>38</v>
      </c>
    </row>
    <row r="134" spans="1:40" x14ac:dyDescent="0.25">
      <c r="A134" t="s">
        <v>731</v>
      </c>
      <c r="B134" t="s">
        <v>32</v>
      </c>
      <c r="C134" t="s">
        <v>81</v>
      </c>
      <c r="D134" t="s">
        <v>82</v>
      </c>
      <c r="E134">
        <v>62739</v>
      </c>
      <c r="F134" t="s">
        <v>93</v>
      </c>
      <c r="G134">
        <v>4015</v>
      </c>
      <c r="H134">
        <v>405</v>
      </c>
      <c r="I134" t="s">
        <v>747</v>
      </c>
      <c r="J134" t="s">
        <v>35</v>
      </c>
      <c r="K134" t="s">
        <v>43</v>
      </c>
      <c r="L134" t="s">
        <v>44</v>
      </c>
      <c r="M134">
        <v>1300</v>
      </c>
      <c r="N134">
        <v>1450</v>
      </c>
      <c r="O134" t="s">
        <v>52</v>
      </c>
      <c r="Q134" t="s">
        <v>53</v>
      </c>
      <c r="R134" t="s">
        <v>38</v>
      </c>
      <c r="S134" s="1">
        <v>43262</v>
      </c>
      <c r="T134" s="1">
        <v>43293</v>
      </c>
      <c r="U134" t="s">
        <v>228</v>
      </c>
      <c r="V134" t="s">
        <v>39</v>
      </c>
      <c r="W134">
        <v>111</v>
      </c>
      <c r="X134">
        <v>110</v>
      </c>
      <c r="Y134">
        <v>600</v>
      </c>
      <c r="Z134">
        <v>18.333300000000001</v>
      </c>
      <c r="AD134">
        <v>0</v>
      </c>
      <c r="AE134">
        <v>18.333300000000001</v>
      </c>
      <c r="AF134">
        <v>0</v>
      </c>
      <c r="AG134">
        <v>0</v>
      </c>
      <c r="AH134">
        <v>3.4060000000000001</v>
      </c>
      <c r="AI134">
        <v>3.4060000000000001</v>
      </c>
      <c r="AJ134">
        <v>0.1</v>
      </c>
      <c r="AK134" t="s">
        <v>491</v>
      </c>
      <c r="AL134" t="s">
        <v>366</v>
      </c>
      <c r="AN134">
        <v>38</v>
      </c>
    </row>
    <row r="135" spans="1:40" x14ac:dyDescent="0.25">
      <c r="A135" t="s">
        <v>731</v>
      </c>
      <c r="B135" t="s">
        <v>32</v>
      </c>
      <c r="C135" t="s">
        <v>81</v>
      </c>
      <c r="D135" t="s">
        <v>82</v>
      </c>
      <c r="E135">
        <v>63268</v>
      </c>
      <c r="F135" t="s">
        <v>93</v>
      </c>
      <c r="G135">
        <v>4015</v>
      </c>
      <c r="H135">
        <v>407</v>
      </c>
      <c r="I135" t="s">
        <v>747</v>
      </c>
      <c r="J135" t="s">
        <v>35</v>
      </c>
      <c r="K135" t="s">
        <v>43</v>
      </c>
      <c r="L135" t="s">
        <v>44</v>
      </c>
      <c r="M135">
        <v>830</v>
      </c>
      <c r="N135">
        <v>1020</v>
      </c>
      <c r="O135" t="s">
        <v>52</v>
      </c>
      <c r="Q135" t="s">
        <v>53</v>
      </c>
      <c r="R135" t="s">
        <v>38</v>
      </c>
      <c r="S135" s="1">
        <v>43262</v>
      </c>
      <c r="T135" s="1">
        <v>43293</v>
      </c>
      <c r="U135" t="s">
        <v>248</v>
      </c>
      <c r="V135" t="s">
        <v>39</v>
      </c>
      <c r="W135">
        <v>56</v>
      </c>
      <c r="X135">
        <v>56</v>
      </c>
      <c r="Y135">
        <v>300</v>
      </c>
      <c r="Z135">
        <v>18.666699999999999</v>
      </c>
      <c r="AD135">
        <v>0</v>
      </c>
      <c r="AE135">
        <v>18.666699999999999</v>
      </c>
      <c r="AF135">
        <v>0</v>
      </c>
      <c r="AG135">
        <v>0</v>
      </c>
      <c r="AH135">
        <v>0</v>
      </c>
      <c r="AI135">
        <v>0</v>
      </c>
      <c r="AJ135">
        <v>0.1</v>
      </c>
      <c r="AK135" t="s">
        <v>408</v>
      </c>
      <c r="AL135" t="s">
        <v>366</v>
      </c>
      <c r="AN135">
        <v>38</v>
      </c>
    </row>
    <row r="136" spans="1:40" x14ac:dyDescent="0.25">
      <c r="A136" t="s">
        <v>731</v>
      </c>
      <c r="B136" t="s">
        <v>32</v>
      </c>
      <c r="C136" t="s">
        <v>81</v>
      </c>
      <c r="D136" t="s">
        <v>82</v>
      </c>
      <c r="E136">
        <v>62611</v>
      </c>
      <c r="F136" t="s">
        <v>93</v>
      </c>
      <c r="G136">
        <v>4015</v>
      </c>
      <c r="H136">
        <v>701</v>
      </c>
      <c r="I136" t="s">
        <v>747</v>
      </c>
      <c r="J136" t="s">
        <v>67</v>
      </c>
      <c r="K136" t="s">
        <v>43</v>
      </c>
      <c r="L136" t="s">
        <v>44</v>
      </c>
      <c r="M136">
        <v>1900</v>
      </c>
      <c r="N136">
        <v>2050</v>
      </c>
      <c r="O136" t="s">
        <v>58</v>
      </c>
      <c r="P136">
        <v>318</v>
      </c>
      <c r="Q136" t="s">
        <v>59</v>
      </c>
      <c r="R136" t="s">
        <v>38</v>
      </c>
      <c r="S136" s="1">
        <v>43262</v>
      </c>
      <c r="T136" s="1">
        <v>43295</v>
      </c>
      <c r="U136" t="s">
        <v>406</v>
      </c>
      <c r="V136" t="s">
        <v>39</v>
      </c>
      <c r="W136">
        <v>33</v>
      </c>
      <c r="X136">
        <v>33</v>
      </c>
      <c r="Y136">
        <v>100</v>
      </c>
      <c r="Z136">
        <v>33</v>
      </c>
      <c r="AD136">
        <v>0</v>
      </c>
      <c r="AE136">
        <v>33</v>
      </c>
      <c r="AF136">
        <v>0</v>
      </c>
      <c r="AG136">
        <v>0</v>
      </c>
      <c r="AH136">
        <v>0.8</v>
      </c>
      <c r="AI136">
        <v>0.8</v>
      </c>
      <c r="AJ136">
        <v>0.1</v>
      </c>
      <c r="AK136" t="s">
        <v>481</v>
      </c>
      <c r="AL136" t="s">
        <v>409</v>
      </c>
      <c r="AN136">
        <v>38</v>
      </c>
    </row>
    <row r="137" spans="1:40" x14ac:dyDescent="0.25">
      <c r="A137" t="s">
        <v>731</v>
      </c>
      <c r="B137" t="s">
        <v>32</v>
      </c>
      <c r="C137" t="s">
        <v>81</v>
      </c>
      <c r="D137" t="s">
        <v>82</v>
      </c>
      <c r="E137">
        <v>62612</v>
      </c>
      <c r="F137" t="s">
        <v>93</v>
      </c>
      <c r="G137">
        <v>4015</v>
      </c>
      <c r="H137">
        <v>702</v>
      </c>
      <c r="I137" t="s">
        <v>747</v>
      </c>
      <c r="J137" t="s">
        <v>35</v>
      </c>
      <c r="K137" t="s">
        <v>43</v>
      </c>
      <c r="L137" t="s">
        <v>44</v>
      </c>
      <c r="M137">
        <v>1030</v>
      </c>
      <c r="N137">
        <v>1220</v>
      </c>
      <c r="O137" t="s">
        <v>58</v>
      </c>
      <c r="P137">
        <v>318</v>
      </c>
      <c r="Q137" t="s">
        <v>59</v>
      </c>
      <c r="R137" t="s">
        <v>38</v>
      </c>
      <c r="S137" s="1">
        <v>43262</v>
      </c>
      <c r="T137" s="1">
        <v>43295</v>
      </c>
      <c r="U137" t="s">
        <v>406</v>
      </c>
      <c r="V137" t="s">
        <v>39</v>
      </c>
      <c r="W137">
        <v>40</v>
      </c>
      <c r="X137">
        <v>40</v>
      </c>
      <c r="Y137">
        <v>100</v>
      </c>
      <c r="Z137">
        <v>40</v>
      </c>
      <c r="AD137">
        <v>0</v>
      </c>
      <c r="AE137">
        <v>40</v>
      </c>
      <c r="AF137">
        <v>0</v>
      </c>
      <c r="AG137">
        <v>0</v>
      </c>
      <c r="AH137">
        <v>1.0589999999999999</v>
      </c>
      <c r="AI137">
        <v>1.0589999999999999</v>
      </c>
      <c r="AJ137">
        <v>0.1</v>
      </c>
      <c r="AK137" t="s">
        <v>407</v>
      </c>
      <c r="AL137" t="s">
        <v>409</v>
      </c>
      <c r="AN137">
        <v>38</v>
      </c>
    </row>
    <row r="138" spans="1:40" x14ac:dyDescent="0.25">
      <c r="A138" t="s">
        <v>731</v>
      </c>
      <c r="B138" t="s">
        <v>32</v>
      </c>
      <c r="C138" t="s">
        <v>81</v>
      </c>
      <c r="D138" t="s">
        <v>82</v>
      </c>
      <c r="E138">
        <v>63281</v>
      </c>
      <c r="F138" t="s">
        <v>94</v>
      </c>
      <c r="G138">
        <v>3825</v>
      </c>
      <c r="H138">
        <v>701</v>
      </c>
      <c r="I138" t="s">
        <v>748</v>
      </c>
      <c r="J138" t="s">
        <v>35</v>
      </c>
      <c r="K138" t="s">
        <v>43</v>
      </c>
      <c r="L138" t="s">
        <v>44</v>
      </c>
      <c r="M138">
        <v>815</v>
      </c>
      <c r="N138">
        <v>1030</v>
      </c>
      <c r="O138" t="s">
        <v>749</v>
      </c>
      <c r="Q138" t="s">
        <v>59</v>
      </c>
      <c r="R138" t="s">
        <v>38</v>
      </c>
      <c r="S138" s="1">
        <v>43264</v>
      </c>
      <c r="T138" s="1">
        <v>43299</v>
      </c>
      <c r="U138" t="s">
        <v>426</v>
      </c>
      <c r="V138" t="s">
        <v>39</v>
      </c>
      <c r="W138">
        <v>34</v>
      </c>
      <c r="X138">
        <v>24</v>
      </c>
      <c r="Y138">
        <v>35</v>
      </c>
      <c r="Z138">
        <v>68.571399999999997</v>
      </c>
      <c r="AD138">
        <v>0</v>
      </c>
      <c r="AE138">
        <v>68.571399999999997</v>
      </c>
      <c r="AF138">
        <v>0</v>
      </c>
      <c r="AG138">
        <v>0</v>
      </c>
      <c r="AH138">
        <v>1.4359999999999999</v>
      </c>
      <c r="AI138">
        <v>1.4359999999999999</v>
      </c>
      <c r="AJ138">
        <v>0.1</v>
      </c>
      <c r="AK138" t="s">
        <v>351</v>
      </c>
      <c r="AL138" t="s">
        <v>750</v>
      </c>
      <c r="AN138">
        <v>47.5</v>
      </c>
    </row>
    <row r="139" spans="1:40" x14ac:dyDescent="0.25">
      <c r="A139" t="s">
        <v>731</v>
      </c>
      <c r="B139" t="s">
        <v>32</v>
      </c>
      <c r="C139" t="s">
        <v>81</v>
      </c>
      <c r="D139" t="s">
        <v>82</v>
      </c>
      <c r="E139">
        <v>63261</v>
      </c>
      <c r="F139" t="s">
        <v>94</v>
      </c>
      <c r="G139">
        <v>3832</v>
      </c>
      <c r="H139">
        <v>801</v>
      </c>
      <c r="I139" t="s">
        <v>97</v>
      </c>
      <c r="J139" t="s">
        <v>35</v>
      </c>
      <c r="K139" t="s">
        <v>43</v>
      </c>
      <c r="L139" t="s">
        <v>98</v>
      </c>
      <c r="M139">
        <v>1530</v>
      </c>
      <c r="N139">
        <v>1800</v>
      </c>
      <c r="O139" t="s">
        <v>99</v>
      </c>
      <c r="P139">
        <v>107</v>
      </c>
      <c r="Q139" t="s">
        <v>100</v>
      </c>
      <c r="R139" t="s">
        <v>38</v>
      </c>
      <c r="S139" s="1">
        <v>43262</v>
      </c>
      <c r="T139" s="1">
        <v>43321</v>
      </c>
      <c r="U139" t="s">
        <v>445</v>
      </c>
      <c r="V139" t="s">
        <v>446</v>
      </c>
      <c r="W139">
        <v>0</v>
      </c>
      <c r="X139">
        <v>0</v>
      </c>
      <c r="Y139">
        <v>150</v>
      </c>
      <c r="Z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0.2</v>
      </c>
      <c r="AK139" t="s">
        <v>751</v>
      </c>
      <c r="AL139" t="s">
        <v>472</v>
      </c>
      <c r="AN139">
        <v>47.6</v>
      </c>
    </row>
    <row r="140" spans="1:40" x14ac:dyDescent="0.25">
      <c r="A140" t="s">
        <v>731</v>
      </c>
      <c r="B140" t="s">
        <v>32</v>
      </c>
      <c r="C140" t="s">
        <v>81</v>
      </c>
      <c r="D140" t="s">
        <v>82</v>
      </c>
      <c r="E140">
        <v>63279</v>
      </c>
      <c r="F140" t="s">
        <v>94</v>
      </c>
      <c r="G140">
        <v>4822</v>
      </c>
      <c r="H140">
        <v>501</v>
      </c>
      <c r="I140" t="s">
        <v>752</v>
      </c>
      <c r="J140" t="s">
        <v>35</v>
      </c>
      <c r="K140" t="s">
        <v>43</v>
      </c>
      <c r="L140" t="s">
        <v>44</v>
      </c>
      <c r="M140">
        <v>1215</v>
      </c>
      <c r="N140">
        <v>1405</v>
      </c>
      <c r="O140" t="s">
        <v>48</v>
      </c>
      <c r="P140">
        <v>818</v>
      </c>
      <c r="Q140" t="s">
        <v>49</v>
      </c>
      <c r="R140" t="s">
        <v>38</v>
      </c>
      <c r="S140" s="1">
        <v>43262</v>
      </c>
      <c r="T140" s="1">
        <v>43293</v>
      </c>
      <c r="U140" t="s">
        <v>382</v>
      </c>
      <c r="V140" t="s">
        <v>39</v>
      </c>
      <c r="W140">
        <v>82</v>
      </c>
      <c r="X140">
        <v>59</v>
      </c>
      <c r="Y140">
        <v>150</v>
      </c>
      <c r="Z140">
        <v>39.333300000000001</v>
      </c>
      <c r="AD140">
        <v>0</v>
      </c>
      <c r="AE140">
        <v>39.333300000000001</v>
      </c>
      <c r="AF140">
        <v>0</v>
      </c>
      <c r="AG140">
        <v>0</v>
      </c>
      <c r="AH140">
        <v>1.6040000000000001</v>
      </c>
      <c r="AI140">
        <v>1.6040000000000001</v>
      </c>
      <c r="AJ140">
        <v>0.1</v>
      </c>
      <c r="AK140" t="s">
        <v>595</v>
      </c>
      <c r="AL140" t="s">
        <v>425</v>
      </c>
      <c r="AN140">
        <v>38</v>
      </c>
    </row>
    <row r="141" spans="1:40" x14ac:dyDescent="0.25">
      <c r="A141" t="s">
        <v>731</v>
      </c>
      <c r="B141" t="s">
        <v>32</v>
      </c>
      <c r="C141" t="s">
        <v>81</v>
      </c>
      <c r="D141" t="s">
        <v>82</v>
      </c>
      <c r="E141">
        <v>62630</v>
      </c>
      <c r="F141" t="s">
        <v>94</v>
      </c>
      <c r="G141">
        <v>5822</v>
      </c>
      <c r="H141">
        <v>701</v>
      </c>
      <c r="I141" t="s">
        <v>551</v>
      </c>
      <c r="J141" t="s">
        <v>64</v>
      </c>
      <c r="K141" t="s">
        <v>43</v>
      </c>
      <c r="L141" t="s">
        <v>65</v>
      </c>
      <c r="M141">
        <v>900</v>
      </c>
      <c r="N141">
        <v>1315</v>
      </c>
      <c r="O141" t="s">
        <v>58</v>
      </c>
      <c r="P141">
        <v>319</v>
      </c>
      <c r="Q141" t="s">
        <v>59</v>
      </c>
      <c r="R141" t="s">
        <v>38</v>
      </c>
      <c r="S141" s="1">
        <v>43262</v>
      </c>
      <c r="T141" s="1">
        <v>43295</v>
      </c>
      <c r="U141" t="s">
        <v>248</v>
      </c>
      <c r="V141" t="s">
        <v>39</v>
      </c>
      <c r="W141">
        <v>94</v>
      </c>
      <c r="X141">
        <v>86</v>
      </c>
      <c r="Y141">
        <v>100</v>
      </c>
      <c r="Z141">
        <v>86</v>
      </c>
      <c r="AD141">
        <v>0</v>
      </c>
      <c r="AE141">
        <v>86</v>
      </c>
      <c r="AF141">
        <v>0</v>
      </c>
      <c r="AG141">
        <v>0</v>
      </c>
      <c r="AH141">
        <v>0.06</v>
      </c>
      <c r="AI141">
        <v>0.06</v>
      </c>
      <c r="AJ141">
        <v>0.05</v>
      </c>
      <c r="AK141" t="s">
        <v>620</v>
      </c>
      <c r="AL141" t="s">
        <v>381</v>
      </c>
      <c r="AN141">
        <v>22.5</v>
      </c>
    </row>
    <row r="142" spans="1:40" x14ac:dyDescent="0.25">
      <c r="A142" t="s">
        <v>731</v>
      </c>
      <c r="B142" t="s">
        <v>32</v>
      </c>
      <c r="C142" t="s">
        <v>81</v>
      </c>
      <c r="D142" t="s">
        <v>82</v>
      </c>
      <c r="E142">
        <v>62631</v>
      </c>
      <c r="F142" t="s">
        <v>94</v>
      </c>
      <c r="G142">
        <v>5822</v>
      </c>
      <c r="H142">
        <v>702</v>
      </c>
      <c r="I142" t="s">
        <v>551</v>
      </c>
      <c r="J142" t="s">
        <v>64</v>
      </c>
      <c r="K142" t="s">
        <v>43</v>
      </c>
      <c r="L142" t="s">
        <v>65</v>
      </c>
      <c r="M142">
        <v>900</v>
      </c>
      <c r="N142">
        <v>1315</v>
      </c>
      <c r="O142" t="s">
        <v>58</v>
      </c>
      <c r="P142">
        <v>320</v>
      </c>
      <c r="Q142" t="s">
        <v>59</v>
      </c>
      <c r="R142" t="s">
        <v>38</v>
      </c>
      <c r="S142" s="1">
        <v>43262</v>
      </c>
      <c r="T142" s="1">
        <v>43295</v>
      </c>
      <c r="U142" t="s">
        <v>429</v>
      </c>
      <c r="V142" t="s">
        <v>39</v>
      </c>
      <c r="W142">
        <v>92</v>
      </c>
      <c r="X142">
        <v>92</v>
      </c>
      <c r="Y142">
        <v>100</v>
      </c>
      <c r="Z142">
        <v>92</v>
      </c>
      <c r="AD142">
        <v>0</v>
      </c>
      <c r="AE142">
        <v>92</v>
      </c>
      <c r="AF142">
        <v>0</v>
      </c>
      <c r="AG142">
        <v>0</v>
      </c>
      <c r="AH142">
        <v>0.94299999999999995</v>
      </c>
      <c r="AI142">
        <v>0.94299999999999995</v>
      </c>
      <c r="AJ142">
        <v>0.05</v>
      </c>
      <c r="AK142" t="s">
        <v>620</v>
      </c>
      <c r="AL142" t="s">
        <v>419</v>
      </c>
      <c r="AN142">
        <v>22.5</v>
      </c>
    </row>
    <row r="143" spans="1:40" x14ac:dyDescent="0.25">
      <c r="A143" t="s">
        <v>731</v>
      </c>
      <c r="B143" t="s">
        <v>32</v>
      </c>
      <c r="C143" t="s">
        <v>81</v>
      </c>
      <c r="D143" t="s">
        <v>82</v>
      </c>
      <c r="E143">
        <v>63280</v>
      </c>
      <c r="F143" t="s">
        <v>94</v>
      </c>
      <c r="G143">
        <v>5822</v>
      </c>
      <c r="H143">
        <v>703</v>
      </c>
      <c r="I143" t="s">
        <v>551</v>
      </c>
      <c r="J143" t="s">
        <v>64</v>
      </c>
      <c r="K143" t="s">
        <v>43</v>
      </c>
      <c r="L143" t="s">
        <v>65</v>
      </c>
      <c r="M143">
        <v>900</v>
      </c>
      <c r="N143">
        <v>1315</v>
      </c>
      <c r="O143" t="s">
        <v>58</v>
      </c>
      <c r="P143">
        <v>321</v>
      </c>
      <c r="Q143" t="s">
        <v>59</v>
      </c>
      <c r="R143" t="s">
        <v>38</v>
      </c>
      <c r="S143" s="1">
        <v>43262</v>
      </c>
      <c r="T143" s="1">
        <v>43293</v>
      </c>
      <c r="U143" t="s">
        <v>274</v>
      </c>
      <c r="V143" t="s">
        <v>39</v>
      </c>
      <c r="W143">
        <v>87</v>
      </c>
      <c r="X143">
        <v>87</v>
      </c>
      <c r="Y143">
        <v>100</v>
      </c>
      <c r="Z143">
        <v>87</v>
      </c>
      <c r="AD143">
        <v>0</v>
      </c>
      <c r="AE143">
        <v>87</v>
      </c>
      <c r="AF143">
        <v>0</v>
      </c>
      <c r="AG143">
        <v>0</v>
      </c>
      <c r="AH143">
        <v>1.1739999999999999</v>
      </c>
      <c r="AI143">
        <v>1.1739999999999999</v>
      </c>
      <c r="AJ143">
        <v>0.05</v>
      </c>
      <c r="AK143" t="s">
        <v>620</v>
      </c>
      <c r="AL143" t="s">
        <v>420</v>
      </c>
      <c r="AN143">
        <v>18</v>
      </c>
    </row>
    <row r="144" spans="1:40" x14ac:dyDescent="0.25">
      <c r="A144" t="s">
        <v>731</v>
      </c>
      <c r="B144" t="s">
        <v>32</v>
      </c>
      <c r="C144" t="s">
        <v>81</v>
      </c>
      <c r="D144" t="s">
        <v>82</v>
      </c>
      <c r="E144">
        <v>62633</v>
      </c>
      <c r="F144" t="s">
        <v>94</v>
      </c>
      <c r="G144">
        <v>5822</v>
      </c>
      <c r="H144">
        <v>704</v>
      </c>
      <c r="I144" t="s">
        <v>551</v>
      </c>
      <c r="J144" t="s">
        <v>64</v>
      </c>
      <c r="K144" t="s">
        <v>43</v>
      </c>
      <c r="L144" t="s">
        <v>65</v>
      </c>
      <c r="M144">
        <v>900</v>
      </c>
      <c r="N144">
        <v>1315</v>
      </c>
      <c r="O144" t="s">
        <v>58</v>
      </c>
      <c r="P144">
        <v>353</v>
      </c>
      <c r="Q144" t="s">
        <v>59</v>
      </c>
      <c r="R144" t="s">
        <v>38</v>
      </c>
      <c r="S144" s="1">
        <v>43262</v>
      </c>
      <c r="T144" s="1">
        <v>43295</v>
      </c>
      <c r="U144" t="s">
        <v>417</v>
      </c>
      <c r="V144" t="s">
        <v>39</v>
      </c>
      <c r="W144">
        <v>63</v>
      </c>
      <c r="X144">
        <v>63</v>
      </c>
      <c r="Y144">
        <v>100</v>
      </c>
      <c r="Z144">
        <v>63</v>
      </c>
      <c r="AD144">
        <v>0</v>
      </c>
      <c r="AE144">
        <v>63</v>
      </c>
      <c r="AF144">
        <v>0</v>
      </c>
      <c r="AG144">
        <v>0</v>
      </c>
      <c r="AH144">
        <v>0.93400000000000005</v>
      </c>
      <c r="AI144">
        <v>0.93400000000000005</v>
      </c>
      <c r="AJ144">
        <v>0.05</v>
      </c>
      <c r="AK144" t="s">
        <v>620</v>
      </c>
      <c r="AL144" t="s">
        <v>416</v>
      </c>
      <c r="AN144">
        <v>22.5</v>
      </c>
    </row>
    <row r="145" spans="1:40" x14ac:dyDescent="0.25">
      <c r="A145" t="s">
        <v>731</v>
      </c>
      <c r="B145" t="s">
        <v>32</v>
      </c>
      <c r="C145" t="s">
        <v>81</v>
      </c>
      <c r="D145" t="s">
        <v>82</v>
      </c>
      <c r="E145">
        <v>62634</v>
      </c>
      <c r="F145" t="s">
        <v>94</v>
      </c>
      <c r="G145">
        <v>5822</v>
      </c>
      <c r="H145">
        <v>705</v>
      </c>
      <c r="I145" t="s">
        <v>551</v>
      </c>
      <c r="J145" t="s">
        <v>64</v>
      </c>
      <c r="K145" t="s">
        <v>43</v>
      </c>
      <c r="L145" t="s">
        <v>65</v>
      </c>
      <c r="M145">
        <v>900</v>
      </c>
      <c r="N145">
        <v>1315</v>
      </c>
      <c r="O145" t="s">
        <v>58</v>
      </c>
      <c r="P145">
        <v>301</v>
      </c>
      <c r="Q145" t="s">
        <v>59</v>
      </c>
      <c r="R145" t="s">
        <v>38</v>
      </c>
      <c r="S145" s="1">
        <v>43262</v>
      </c>
      <c r="T145" s="1">
        <v>43295</v>
      </c>
      <c r="U145" t="s">
        <v>267</v>
      </c>
      <c r="V145" t="s">
        <v>39</v>
      </c>
      <c r="W145">
        <v>54</v>
      </c>
      <c r="X145">
        <v>53</v>
      </c>
      <c r="Y145">
        <v>100</v>
      </c>
      <c r="Z145">
        <v>53</v>
      </c>
      <c r="AD145">
        <v>0</v>
      </c>
      <c r="AE145">
        <v>53</v>
      </c>
      <c r="AF145">
        <v>0</v>
      </c>
      <c r="AG145">
        <v>0</v>
      </c>
      <c r="AH145">
        <v>0.66</v>
      </c>
      <c r="AI145">
        <v>0.66</v>
      </c>
      <c r="AJ145">
        <v>0.05</v>
      </c>
      <c r="AK145" t="s">
        <v>620</v>
      </c>
      <c r="AL145" t="s">
        <v>427</v>
      </c>
      <c r="AN145">
        <v>22.5</v>
      </c>
    </row>
    <row r="146" spans="1:40" x14ac:dyDescent="0.25">
      <c r="A146" t="s">
        <v>731</v>
      </c>
      <c r="B146" t="s">
        <v>32</v>
      </c>
      <c r="C146" t="s">
        <v>81</v>
      </c>
      <c r="D146" t="s">
        <v>82</v>
      </c>
      <c r="E146">
        <v>62635</v>
      </c>
      <c r="F146" t="s">
        <v>94</v>
      </c>
      <c r="G146">
        <v>5822</v>
      </c>
      <c r="H146">
        <v>706</v>
      </c>
      <c r="I146" t="s">
        <v>551</v>
      </c>
      <c r="J146" t="s">
        <v>64</v>
      </c>
      <c r="K146" t="s">
        <v>43</v>
      </c>
      <c r="L146" t="s">
        <v>65</v>
      </c>
      <c r="M146">
        <v>900</v>
      </c>
      <c r="N146">
        <v>1315</v>
      </c>
      <c r="O146" t="s">
        <v>58</v>
      </c>
      <c r="P146">
        <v>322</v>
      </c>
      <c r="Q146" t="s">
        <v>59</v>
      </c>
      <c r="R146" t="s">
        <v>38</v>
      </c>
      <c r="S146" s="1">
        <v>43262</v>
      </c>
      <c r="T146" s="1">
        <v>43295</v>
      </c>
      <c r="U146" t="s">
        <v>232</v>
      </c>
      <c r="V146" t="s">
        <v>39</v>
      </c>
      <c r="W146">
        <v>63</v>
      </c>
      <c r="X146">
        <v>42</v>
      </c>
      <c r="Y146">
        <v>100</v>
      </c>
      <c r="Z146">
        <v>42</v>
      </c>
      <c r="AD146">
        <v>0</v>
      </c>
      <c r="AE146">
        <v>42</v>
      </c>
      <c r="AF146">
        <v>0</v>
      </c>
      <c r="AG146">
        <v>0</v>
      </c>
      <c r="AH146">
        <v>1.0109999999999999</v>
      </c>
      <c r="AI146">
        <v>1.0109999999999999</v>
      </c>
      <c r="AJ146">
        <v>0.05</v>
      </c>
      <c r="AK146" t="s">
        <v>620</v>
      </c>
      <c r="AL146" t="s">
        <v>415</v>
      </c>
      <c r="AN146">
        <v>22.5</v>
      </c>
    </row>
    <row r="147" spans="1:40" x14ac:dyDescent="0.25">
      <c r="A147" t="s">
        <v>731</v>
      </c>
      <c r="B147" t="s">
        <v>32</v>
      </c>
      <c r="C147" t="s">
        <v>81</v>
      </c>
      <c r="D147" t="s">
        <v>82</v>
      </c>
      <c r="E147">
        <v>63283</v>
      </c>
      <c r="F147" t="s">
        <v>94</v>
      </c>
      <c r="G147">
        <v>5822</v>
      </c>
      <c r="H147">
        <v>707</v>
      </c>
      <c r="I147" t="s">
        <v>551</v>
      </c>
      <c r="J147" t="s">
        <v>64</v>
      </c>
      <c r="K147" t="s">
        <v>43</v>
      </c>
      <c r="L147" t="s">
        <v>65</v>
      </c>
      <c r="M147">
        <v>900</v>
      </c>
      <c r="N147">
        <v>1315</v>
      </c>
      <c r="O147" t="s">
        <v>58</v>
      </c>
      <c r="P147">
        <v>354</v>
      </c>
      <c r="Q147" t="s">
        <v>59</v>
      </c>
      <c r="R147" t="s">
        <v>38</v>
      </c>
      <c r="S147" s="1">
        <v>43262</v>
      </c>
      <c r="T147" s="1">
        <v>43295</v>
      </c>
      <c r="U147" t="s">
        <v>253</v>
      </c>
      <c r="V147" t="s">
        <v>39</v>
      </c>
      <c r="W147">
        <v>66</v>
      </c>
      <c r="X147">
        <v>65</v>
      </c>
      <c r="Y147">
        <v>100</v>
      </c>
      <c r="Z147">
        <v>65</v>
      </c>
      <c r="AD147">
        <v>0</v>
      </c>
      <c r="AE147">
        <v>65</v>
      </c>
      <c r="AF147">
        <v>0</v>
      </c>
      <c r="AG147">
        <v>0</v>
      </c>
      <c r="AH147">
        <v>0.66900000000000004</v>
      </c>
      <c r="AI147">
        <v>0.66900000000000004</v>
      </c>
      <c r="AJ147">
        <v>0.05</v>
      </c>
      <c r="AK147" t="s">
        <v>620</v>
      </c>
      <c r="AL147" t="s">
        <v>412</v>
      </c>
      <c r="AN147">
        <v>22.5</v>
      </c>
    </row>
    <row r="148" spans="1:40" x14ac:dyDescent="0.25">
      <c r="A148" t="s">
        <v>731</v>
      </c>
      <c r="B148" t="s">
        <v>32</v>
      </c>
      <c r="C148" t="s">
        <v>81</v>
      </c>
      <c r="D148" t="s">
        <v>101</v>
      </c>
      <c r="E148">
        <v>63145</v>
      </c>
      <c r="F148" t="s">
        <v>102</v>
      </c>
      <c r="G148">
        <v>2422</v>
      </c>
      <c r="H148">
        <v>301</v>
      </c>
      <c r="I148" t="s">
        <v>151</v>
      </c>
      <c r="J148" t="s">
        <v>35</v>
      </c>
      <c r="K148" t="s">
        <v>43</v>
      </c>
      <c r="L148" t="s">
        <v>44</v>
      </c>
      <c r="M148">
        <v>900</v>
      </c>
      <c r="N148">
        <v>1230</v>
      </c>
      <c r="O148" t="s">
        <v>216</v>
      </c>
      <c r="P148">
        <v>401</v>
      </c>
      <c r="Q148" t="s">
        <v>85</v>
      </c>
      <c r="R148" t="s">
        <v>38</v>
      </c>
      <c r="S148" s="1">
        <v>43262</v>
      </c>
      <c r="T148" s="1">
        <v>43300</v>
      </c>
      <c r="U148" t="s">
        <v>623</v>
      </c>
      <c r="V148" t="s">
        <v>39</v>
      </c>
      <c r="W148">
        <v>58</v>
      </c>
      <c r="X148">
        <v>58</v>
      </c>
      <c r="Y148">
        <v>30</v>
      </c>
      <c r="Z148">
        <v>193.33330000000001</v>
      </c>
      <c r="AD148">
        <v>0</v>
      </c>
      <c r="AE148">
        <v>193.33330000000001</v>
      </c>
      <c r="AF148">
        <v>0</v>
      </c>
      <c r="AG148">
        <v>10</v>
      </c>
      <c r="AH148">
        <v>2.173</v>
      </c>
      <c r="AI148">
        <v>2.173</v>
      </c>
      <c r="AJ148">
        <v>0.2</v>
      </c>
      <c r="AK148" t="s">
        <v>624</v>
      </c>
      <c r="AL148" t="s">
        <v>473</v>
      </c>
      <c r="AN148">
        <v>87.4</v>
      </c>
    </row>
    <row r="149" spans="1:40" x14ac:dyDescent="0.25">
      <c r="A149" t="s">
        <v>731</v>
      </c>
      <c r="B149" t="s">
        <v>32</v>
      </c>
      <c r="C149" t="s">
        <v>81</v>
      </c>
      <c r="D149" t="s">
        <v>101</v>
      </c>
      <c r="E149">
        <v>63274</v>
      </c>
      <c r="F149" t="s">
        <v>102</v>
      </c>
      <c r="G149">
        <v>2422</v>
      </c>
      <c r="H149">
        <v>701</v>
      </c>
      <c r="I149" t="s">
        <v>151</v>
      </c>
      <c r="J149" t="s">
        <v>67</v>
      </c>
      <c r="K149" t="s">
        <v>43</v>
      </c>
      <c r="L149" t="s">
        <v>44</v>
      </c>
      <c r="M149">
        <v>1700</v>
      </c>
      <c r="N149">
        <v>2030</v>
      </c>
      <c r="O149" t="s">
        <v>58</v>
      </c>
      <c r="P149">
        <v>315</v>
      </c>
      <c r="Q149" t="s">
        <v>59</v>
      </c>
      <c r="R149" t="s">
        <v>38</v>
      </c>
      <c r="S149" s="1">
        <v>43262</v>
      </c>
      <c r="T149" s="1">
        <v>43300</v>
      </c>
      <c r="U149" t="s">
        <v>287</v>
      </c>
      <c r="V149" t="s">
        <v>39</v>
      </c>
      <c r="W149">
        <v>32</v>
      </c>
      <c r="X149">
        <v>18</v>
      </c>
      <c r="Y149">
        <v>30</v>
      </c>
      <c r="Z149">
        <v>60</v>
      </c>
      <c r="AD149">
        <v>0</v>
      </c>
      <c r="AE149">
        <v>60</v>
      </c>
      <c r="AF149">
        <v>0</v>
      </c>
      <c r="AG149">
        <v>0</v>
      </c>
      <c r="AH149">
        <v>2.016</v>
      </c>
      <c r="AI149">
        <v>2.016</v>
      </c>
      <c r="AJ149">
        <v>0.2</v>
      </c>
      <c r="AK149" t="s">
        <v>621</v>
      </c>
      <c r="AL149" t="s">
        <v>452</v>
      </c>
      <c r="AN149">
        <v>87.4</v>
      </c>
    </row>
    <row r="150" spans="1:40" x14ac:dyDescent="0.25">
      <c r="A150" t="s">
        <v>731</v>
      </c>
      <c r="B150" t="s">
        <v>32</v>
      </c>
      <c r="C150" t="s">
        <v>81</v>
      </c>
      <c r="D150" t="s">
        <v>101</v>
      </c>
      <c r="E150">
        <v>63310</v>
      </c>
      <c r="F150" t="s">
        <v>102</v>
      </c>
      <c r="G150">
        <v>3332</v>
      </c>
      <c r="H150">
        <v>101</v>
      </c>
      <c r="I150" t="s">
        <v>160</v>
      </c>
      <c r="J150" t="s">
        <v>35</v>
      </c>
      <c r="K150" t="s">
        <v>43</v>
      </c>
      <c r="L150" t="s">
        <v>95</v>
      </c>
      <c r="M150">
        <v>745</v>
      </c>
      <c r="N150">
        <v>1100</v>
      </c>
      <c r="O150" t="s">
        <v>190</v>
      </c>
      <c r="P150">
        <v>316</v>
      </c>
      <c r="Q150" t="s">
        <v>37</v>
      </c>
      <c r="R150" t="s">
        <v>38</v>
      </c>
      <c r="S150" s="1">
        <v>43264</v>
      </c>
      <c r="T150" s="1">
        <v>43299</v>
      </c>
      <c r="U150" t="s">
        <v>643</v>
      </c>
      <c r="V150" t="s">
        <v>39</v>
      </c>
      <c r="W150">
        <v>36</v>
      </c>
      <c r="X150">
        <v>33</v>
      </c>
      <c r="Y150">
        <v>35</v>
      </c>
      <c r="Z150">
        <v>94.285700000000006</v>
      </c>
      <c r="AD150">
        <v>0</v>
      </c>
      <c r="AE150">
        <v>94.285700000000006</v>
      </c>
      <c r="AF150">
        <v>0</v>
      </c>
      <c r="AG150">
        <v>0</v>
      </c>
      <c r="AH150">
        <v>3.673</v>
      </c>
      <c r="AI150">
        <v>3.673</v>
      </c>
      <c r="AJ150">
        <v>0.2</v>
      </c>
      <c r="AK150" t="s">
        <v>627</v>
      </c>
      <c r="AL150" t="s">
        <v>753</v>
      </c>
      <c r="AN150">
        <v>87.5</v>
      </c>
    </row>
    <row r="151" spans="1:40" x14ac:dyDescent="0.25">
      <c r="A151" t="s">
        <v>731</v>
      </c>
      <c r="B151" t="s">
        <v>32</v>
      </c>
      <c r="C151" t="s">
        <v>81</v>
      </c>
      <c r="D151" t="s">
        <v>101</v>
      </c>
      <c r="E151">
        <v>63311</v>
      </c>
      <c r="F151" t="s">
        <v>102</v>
      </c>
      <c r="G151">
        <v>3332</v>
      </c>
      <c r="H151">
        <v>102</v>
      </c>
      <c r="I151" t="s">
        <v>160</v>
      </c>
      <c r="J151" t="s">
        <v>35</v>
      </c>
      <c r="K151" t="s">
        <v>43</v>
      </c>
      <c r="L151" t="s">
        <v>95</v>
      </c>
      <c r="M151">
        <v>1115</v>
      </c>
      <c r="N151">
        <v>1430</v>
      </c>
      <c r="O151" t="s">
        <v>190</v>
      </c>
      <c r="P151">
        <v>316</v>
      </c>
      <c r="Q151" t="s">
        <v>37</v>
      </c>
      <c r="R151" t="s">
        <v>38</v>
      </c>
      <c r="S151" s="1">
        <v>43264</v>
      </c>
      <c r="T151" s="1">
        <v>43299</v>
      </c>
      <c r="U151" t="s">
        <v>643</v>
      </c>
      <c r="V151" t="s">
        <v>39</v>
      </c>
      <c r="W151">
        <v>37</v>
      </c>
      <c r="X151">
        <v>24</v>
      </c>
      <c r="Y151">
        <v>35</v>
      </c>
      <c r="Z151">
        <v>68.571399999999997</v>
      </c>
      <c r="AD151">
        <v>0</v>
      </c>
      <c r="AE151">
        <v>68.571399999999997</v>
      </c>
      <c r="AF151">
        <v>0</v>
      </c>
      <c r="AG151">
        <v>0</v>
      </c>
      <c r="AH151">
        <v>3.1</v>
      </c>
      <c r="AI151">
        <v>3.1</v>
      </c>
      <c r="AJ151">
        <v>0.2</v>
      </c>
      <c r="AK151" t="s">
        <v>635</v>
      </c>
      <c r="AL151" t="s">
        <v>753</v>
      </c>
      <c r="AN151">
        <v>87.5</v>
      </c>
    </row>
    <row r="152" spans="1:40" x14ac:dyDescent="0.25">
      <c r="A152" t="s">
        <v>731</v>
      </c>
      <c r="B152" t="s">
        <v>32</v>
      </c>
      <c r="C152" t="s">
        <v>81</v>
      </c>
      <c r="D152" t="s">
        <v>101</v>
      </c>
      <c r="E152">
        <v>63312</v>
      </c>
      <c r="F152" t="s">
        <v>102</v>
      </c>
      <c r="G152">
        <v>3332</v>
      </c>
      <c r="H152">
        <v>701</v>
      </c>
      <c r="I152" t="s">
        <v>160</v>
      </c>
      <c r="J152" t="s">
        <v>35</v>
      </c>
      <c r="K152" t="s">
        <v>43</v>
      </c>
      <c r="L152" t="s">
        <v>95</v>
      </c>
      <c r="M152">
        <v>745</v>
      </c>
      <c r="N152">
        <v>1100</v>
      </c>
      <c r="O152" t="s">
        <v>754</v>
      </c>
      <c r="Q152" t="s">
        <v>85</v>
      </c>
      <c r="R152" t="s">
        <v>38</v>
      </c>
      <c r="S152" s="1">
        <v>43264</v>
      </c>
      <c r="T152" s="1">
        <v>43299</v>
      </c>
      <c r="U152" t="s">
        <v>755</v>
      </c>
      <c r="V152" t="s">
        <v>39</v>
      </c>
      <c r="W152">
        <v>46</v>
      </c>
      <c r="X152">
        <v>41</v>
      </c>
      <c r="Y152">
        <v>25</v>
      </c>
      <c r="Z152">
        <v>164</v>
      </c>
      <c r="AD152">
        <v>0</v>
      </c>
      <c r="AE152">
        <v>164</v>
      </c>
      <c r="AF152">
        <v>0</v>
      </c>
      <c r="AG152">
        <v>0</v>
      </c>
      <c r="AH152">
        <v>4.6870000000000003</v>
      </c>
      <c r="AI152">
        <v>4.6870000000000003</v>
      </c>
      <c r="AJ152">
        <v>0.2</v>
      </c>
      <c r="AK152" t="s">
        <v>627</v>
      </c>
      <c r="AL152" t="s">
        <v>756</v>
      </c>
      <c r="AN152">
        <v>87.5</v>
      </c>
    </row>
    <row r="153" spans="1:40" x14ac:dyDescent="0.25">
      <c r="A153" t="s">
        <v>731</v>
      </c>
      <c r="B153" t="s">
        <v>32</v>
      </c>
      <c r="C153" t="s">
        <v>81</v>
      </c>
      <c r="D153" t="s">
        <v>101</v>
      </c>
      <c r="E153">
        <v>63313</v>
      </c>
      <c r="F153" t="s">
        <v>102</v>
      </c>
      <c r="G153">
        <v>3332</v>
      </c>
      <c r="H153">
        <v>702</v>
      </c>
      <c r="I153" t="s">
        <v>160</v>
      </c>
      <c r="J153" t="s">
        <v>35</v>
      </c>
      <c r="K153" t="s">
        <v>43</v>
      </c>
      <c r="L153" t="s">
        <v>95</v>
      </c>
      <c r="M153">
        <v>1115</v>
      </c>
      <c r="N153">
        <v>1430</v>
      </c>
      <c r="O153" t="s">
        <v>754</v>
      </c>
      <c r="Q153" t="s">
        <v>85</v>
      </c>
      <c r="R153" t="s">
        <v>38</v>
      </c>
      <c r="S153" s="1">
        <v>43264</v>
      </c>
      <c r="T153" s="1">
        <v>43299</v>
      </c>
      <c r="U153" t="s">
        <v>755</v>
      </c>
      <c r="V153" t="s">
        <v>39</v>
      </c>
      <c r="W153">
        <v>48</v>
      </c>
      <c r="X153">
        <v>41</v>
      </c>
      <c r="Y153">
        <v>25</v>
      </c>
      <c r="Z153">
        <v>164</v>
      </c>
      <c r="AD153">
        <v>0</v>
      </c>
      <c r="AE153">
        <v>164</v>
      </c>
      <c r="AF153">
        <v>0</v>
      </c>
      <c r="AG153">
        <v>0</v>
      </c>
      <c r="AH153">
        <v>4.4669999999999996</v>
      </c>
      <c r="AI153">
        <v>4.4669999999999996</v>
      </c>
      <c r="AJ153">
        <v>0.2</v>
      </c>
      <c r="AK153" t="s">
        <v>635</v>
      </c>
      <c r="AL153" t="s">
        <v>756</v>
      </c>
      <c r="AN153">
        <v>87.5</v>
      </c>
    </row>
    <row r="154" spans="1:40" x14ac:dyDescent="0.25">
      <c r="A154" t="s">
        <v>731</v>
      </c>
      <c r="B154" t="s">
        <v>32</v>
      </c>
      <c r="C154" t="s">
        <v>81</v>
      </c>
      <c r="D154" t="s">
        <v>101</v>
      </c>
      <c r="E154">
        <v>63314</v>
      </c>
      <c r="F154" t="s">
        <v>102</v>
      </c>
      <c r="G154">
        <v>3332</v>
      </c>
      <c r="H154">
        <v>703</v>
      </c>
      <c r="I154" t="s">
        <v>160</v>
      </c>
      <c r="J154" t="s">
        <v>35</v>
      </c>
      <c r="K154" t="s">
        <v>43</v>
      </c>
      <c r="L154" t="s">
        <v>95</v>
      </c>
      <c r="M154">
        <v>745</v>
      </c>
      <c r="N154">
        <v>1100</v>
      </c>
      <c r="O154" t="s">
        <v>458</v>
      </c>
      <c r="Q154" t="s">
        <v>59</v>
      </c>
      <c r="R154" t="s">
        <v>38</v>
      </c>
      <c r="S154" s="1">
        <v>43264</v>
      </c>
      <c r="T154" s="1">
        <v>43299</v>
      </c>
      <c r="U154" t="s">
        <v>650</v>
      </c>
      <c r="V154" t="s">
        <v>39</v>
      </c>
      <c r="W154">
        <v>22</v>
      </c>
      <c r="X154">
        <v>22</v>
      </c>
      <c r="Y154">
        <v>25</v>
      </c>
      <c r="Z154">
        <v>88</v>
      </c>
      <c r="AD154">
        <v>0</v>
      </c>
      <c r="AE154">
        <v>88</v>
      </c>
      <c r="AF154">
        <v>0</v>
      </c>
      <c r="AG154">
        <v>0</v>
      </c>
      <c r="AH154">
        <v>2.2469999999999999</v>
      </c>
      <c r="AI154">
        <v>2.2469999999999999</v>
      </c>
      <c r="AJ154">
        <v>0.2</v>
      </c>
      <c r="AK154" t="s">
        <v>627</v>
      </c>
      <c r="AL154" t="s">
        <v>460</v>
      </c>
      <c r="AN154">
        <v>87.5</v>
      </c>
    </row>
    <row r="155" spans="1:40" x14ac:dyDescent="0.25">
      <c r="A155" t="s">
        <v>731</v>
      </c>
      <c r="B155" t="s">
        <v>32</v>
      </c>
      <c r="C155" t="s">
        <v>81</v>
      </c>
      <c r="D155" t="s">
        <v>101</v>
      </c>
      <c r="E155">
        <v>63315</v>
      </c>
      <c r="F155" t="s">
        <v>102</v>
      </c>
      <c r="G155">
        <v>3332</v>
      </c>
      <c r="H155">
        <v>704</v>
      </c>
      <c r="I155" t="s">
        <v>160</v>
      </c>
      <c r="J155" t="s">
        <v>35</v>
      </c>
      <c r="K155" t="s">
        <v>43</v>
      </c>
      <c r="L155" t="s">
        <v>95</v>
      </c>
      <c r="M155">
        <v>745</v>
      </c>
      <c r="N155">
        <v>1100</v>
      </c>
      <c r="O155" t="s">
        <v>458</v>
      </c>
      <c r="Q155" t="s">
        <v>59</v>
      </c>
      <c r="R155" t="s">
        <v>38</v>
      </c>
      <c r="S155" s="1">
        <v>43264</v>
      </c>
      <c r="T155" s="1">
        <v>43299</v>
      </c>
      <c r="U155" t="s">
        <v>757</v>
      </c>
      <c r="V155" t="s">
        <v>39</v>
      </c>
      <c r="W155">
        <v>20</v>
      </c>
      <c r="X155">
        <v>20</v>
      </c>
      <c r="Y155">
        <v>25</v>
      </c>
      <c r="Z155">
        <v>80</v>
      </c>
      <c r="AD155">
        <v>0</v>
      </c>
      <c r="AE155">
        <v>80</v>
      </c>
      <c r="AF155">
        <v>0</v>
      </c>
      <c r="AG155">
        <v>0</v>
      </c>
      <c r="AH155">
        <v>2.6</v>
      </c>
      <c r="AI155">
        <v>2.6</v>
      </c>
      <c r="AJ155">
        <v>0.2</v>
      </c>
      <c r="AK155" t="s">
        <v>627</v>
      </c>
      <c r="AL155" t="s">
        <v>460</v>
      </c>
      <c r="AN155">
        <v>87.5</v>
      </c>
    </row>
    <row r="156" spans="1:40" x14ac:dyDescent="0.25">
      <c r="A156" t="s">
        <v>731</v>
      </c>
      <c r="B156" t="s">
        <v>32</v>
      </c>
      <c r="C156" t="s">
        <v>81</v>
      </c>
      <c r="D156" t="s">
        <v>101</v>
      </c>
      <c r="E156">
        <v>63316</v>
      </c>
      <c r="F156" t="s">
        <v>102</v>
      </c>
      <c r="G156">
        <v>3332</v>
      </c>
      <c r="H156">
        <v>705</v>
      </c>
      <c r="I156" t="s">
        <v>160</v>
      </c>
      <c r="J156" t="s">
        <v>35</v>
      </c>
      <c r="K156" t="s">
        <v>43</v>
      </c>
      <c r="L156" t="s">
        <v>95</v>
      </c>
      <c r="M156">
        <v>745</v>
      </c>
      <c r="N156">
        <v>1100</v>
      </c>
      <c r="O156" t="s">
        <v>458</v>
      </c>
      <c r="Q156" t="s">
        <v>59</v>
      </c>
      <c r="R156" t="s">
        <v>38</v>
      </c>
      <c r="S156" s="1">
        <v>43264</v>
      </c>
      <c r="T156" s="1">
        <v>43299</v>
      </c>
      <c r="U156" t="s">
        <v>258</v>
      </c>
      <c r="V156" t="s">
        <v>39</v>
      </c>
      <c r="W156">
        <v>20</v>
      </c>
      <c r="X156">
        <v>19</v>
      </c>
      <c r="Y156">
        <v>25</v>
      </c>
      <c r="Z156">
        <v>76</v>
      </c>
      <c r="AD156">
        <v>0</v>
      </c>
      <c r="AE156">
        <v>76</v>
      </c>
      <c r="AF156">
        <v>0</v>
      </c>
      <c r="AG156">
        <v>0</v>
      </c>
      <c r="AH156">
        <v>2.4</v>
      </c>
      <c r="AI156">
        <v>2.4</v>
      </c>
      <c r="AJ156">
        <v>0.2</v>
      </c>
      <c r="AK156" t="s">
        <v>627</v>
      </c>
      <c r="AL156" t="s">
        <v>460</v>
      </c>
      <c r="AN156">
        <v>87.5</v>
      </c>
    </row>
    <row r="157" spans="1:40" x14ac:dyDescent="0.25">
      <c r="A157" t="s">
        <v>731</v>
      </c>
      <c r="B157" t="s">
        <v>32</v>
      </c>
      <c r="C157" t="s">
        <v>81</v>
      </c>
      <c r="D157" t="s">
        <v>101</v>
      </c>
      <c r="E157">
        <v>63317</v>
      </c>
      <c r="F157" t="s">
        <v>102</v>
      </c>
      <c r="G157">
        <v>3332</v>
      </c>
      <c r="H157">
        <v>706</v>
      </c>
      <c r="I157" t="s">
        <v>160</v>
      </c>
      <c r="J157" t="s">
        <v>35</v>
      </c>
      <c r="K157" t="s">
        <v>43</v>
      </c>
      <c r="L157" t="s">
        <v>95</v>
      </c>
      <c r="M157">
        <v>745</v>
      </c>
      <c r="N157">
        <v>1100</v>
      </c>
      <c r="O157" t="s">
        <v>458</v>
      </c>
      <c r="Q157" t="s">
        <v>59</v>
      </c>
      <c r="R157" t="s">
        <v>38</v>
      </c>
      <c r="S157" s="1">
        <v>43264</v>
      </c>
      <c r="T157" s="1">
        <v>43299</v>
      </c>
      <c r="U157" t="s">
        <v>758</v>
      </c>
      <c r="V157" t="s">
        <v>39</v>
      </c>
      <c r="W157">
        <v>20</v>
      </c>
      <c r="X157">
        <v>20</v>
      </c>
      <c r="Y157">
        <v>25</v>
      </c>
      <c r="Z157">
        <v>80</v>
      </c>
      <c r="AD157">
        <v>0</v>
      </c>
      <c r="AE157">
        <v>80</v>
      </c>
      <c r="AF157">
        <v>0</v>
      </c>
      <c r="AG157">
        <v>0</v>
      </c>
      <c r="AH157">
        <v>1.92</v>
      </c>
      <c r="AI157">
        <v>1.92</v>
      </c>
      <c r="AJ157">
        <v>0.2</v>
      </c>
      <c r="AK157" t="s">
        <v>627</v>
      </c>
      <c r="AL157" t="s">
        <v>460</v>
      </c>
      <c r="AN157">
        <v>87.5</v>
      </c>
    </row>
    <row r="158" spans="1:40" x14ac:dyDescent="0.25">
      <c r="A158" t="s">
        <v>731</v>
      </c>
      <c r="B158" t="s">
        <v>32</v>
      </c>
      <c r="C158" t="s">
        <v>81</v>
      </c>
      <c r="D158" t="s">
        <v>101</v>
      </c>
      <c r="E158">
        <v>63318</v>
      </c>
      <c r="F158" t="s">
        <v>102</v>
      </c>
      <c r="G158">
        <v>3332</v>
      </c>
      <c r="H158">
        <v>707</v>
      </c>
      <c r="I158" t="s">
        <v>160</v>
      </c>
      <c r="J158" t="s">
        <v>35</v>
      </c>
      <c r="K158" t="s">
        <v>43</v>
      </c>
      <c r="L158" t="s">
        <v>95</v>
      </c>
      <c r="M158">
        <v>745</v>
      </c>
      <c r="N158">
        <v>1100</v>
      </c>
      <c r="O158" t="s">
        <v>458</v>
      </c>
      <c r="Q158" t="s">
        <v>59</v>
      </c>
      <c r="R158" t="s">
        <v>38</v>
      </c>
      <c r="S158" s="1">
        <v>43264</v>
      </c>
      <c r="T158" s="1">
        <v>43299</v>
      </c>
      <c r="U158" t="s">
        <v>759</v>
      </c>
      <c r="V158" t="s">
        <v>39</v>
      </c>
      <c r="W158">
        <v>19</v>
      </c>
      <c r="X158">
        <v>19</v>
      </c>
      <c r="Y158">
        <v>25</v>
      </c>
      <c r="Z158">
        <v>76</v>
      </c>
      <c r="AD158">
        <v>0</v>
      </c>
      <c r="AE158">
        <v>76</v>
      </c>
      <c r="AF158">
        <v>0</v>
      </c>
      <c r="AG158">
        <v>0</v>
      </c>
      <c r="AH158">
        <v>2.113</v>
      </c>
      <c r="AI158">
        <v>2.113</v>
      </c>
      <c r="AJ158">
        <v>0.2</v>
      </c>
      <c r="AK158" t="s">
        <v>627</v>
      </c>
      <c r="AL158" t="s">
        <v>460</v>
      </c>
      <c r="AN158">
        <v>87.5</v>
      </c>
    </row>
    <row r="159" spans="1:40" x14ac:dyDescent="0.25">
      <c r="A159" t="s">
        <v>731</v>
      </c>
      <c r="B159" t="s">
        <v>32</v>
      </c>
      <c r="C159" t="s">
        <v>81</v>
      </c>
      <c r="D159" t="s">
        <v>101</v>
      </c>
      <c r="E159">
        <v>63319</v>
      </c>
      <c r="F159" t="s">
        <v>102</v>
      </c>
      <c r="G159">
        <v>3332</v>
      </c>
      <c r="H159">
        <v>708</v>
      </c>
      <c r="I159" t="s">
        <v>160</v>
      </c>
      <c r="J159" t="s">
        <v>35</v>
      </c>
      <c r="K159" t="s">
        <v>43</v>
      </c>
      <c r="L159" t="s">
        <v>95</v>
      </c>
      <c r="M159">
        <v>1115</v>
      </c>
      <c r="N159">
        <v>1430</v>
      </c>
      <c r="O159" t="s">
        <v>458</v>
      </c>
      <c r="Q159" t="s">
        <v>59</v>
      </c>
      <c r="R159" t="s">
        <v>38</v>
      </c>
      <c r="S159" s="1">
        <v>43264</v>
      </c>
      <c r="T159" s="1">
        <v>43299</v>
      </c>
      <c r="U159" t="s">
        <v>650</v>
      </c>
      <c r="V159" t="s">
        <v>39</v>
      </c>
      <c r="W159">
        <v>20</v>
      </c>
      <c r="X159">
        <v>20</v>
      </c>
      <c r="Y159">
        <v>25</v>
      </c>
      <c r="Z159">
        <v>80</v>
      </c>
      <c r="AD159">
        <v>0</v>
      </c>
      <c r="AE159">
        <v>80</v>
      </c>
      <c r="AF159">
        <v>0</v>
      </c>
      <c r="AG159">
        <v>0</v>
      </c>
      <c r="AH159">
        <v>2.0270000000000001</v>
      </c>
      <c r="AI159">
        <v>2.0270000000000001</v>
      </c>
      <c r="AJ159">
        <v>0.2</v>
      </c>
      <c r="AK159" t="s">
        <v>635</v>
      </c>
      <c r="AL159" t="s">
        <v>460</v>
      </c>
      <c r="AN159">
        <v>87.5</v>
      </c>
    </row>
    <row r="160" spans="1:40" x14ac:dyDescent="0.25">
      <c r="A160" t="s">
        <v>731</v>
      </c>
      <c r="B160" t="s">
        <v>32</v>
      </c>
      <c r="C160" t="s">
        <v>81</v>
      </c>
      <c r="D160" t="s">
        <v>101</v>
      </c>
      <c r="E160">
        <v>63320</v>
      </c>
      <c r="F160" t="s">
        <v>102</v>
      </c>
      <c r="G160">
        <v>3332</v>
      </c>
      <c r="H160">
        <v>709</v>
      </c>
      <c r="I160" t="s">
        <v>160</v>
      </c>
      <c r="J160" t="s">
        <v>35</v>
      </c>
      <c r="K160" t="s">
        <v>43</v>
      </c>
      <c r="L160" t="s">
        <v>95</v>
      </c>
      <c r="M160">
        <v>1115</v>
      </c>
      <c r="N160">
        <v>1430</v>
      </c>
      <c r="O160" t="s">
        <v>458</v>
      </c>
      <c r="Q160" t="s">
        <v>59</v>
      </c>
      <c r="R160" t="s">
        <v>38</v>
      </c>
      <c r="S160" s="1">
        <v>43264</v>
      </c>
      <c r="T160" s="1">
        <v>43299</v>
      </c>
      <c r="U160" t="s">
        <v>757</v>
      </c>
      <c r="V160" t="s">
        <v>39</v>
      </c>
      <c r="W160">
        <v>19</v>
      </c>
      <c r="X160">
        <v>19</v>
      </c>
      <c r="Y160">
        <v>25</v>
      </c>
      <c r="Z160">
        <v>76</v>
      </c>
      <c r="AD160">
        <v>0</v>
      </c>
      <c r="AE160">
        <v>76</v>
      </c>
      <c r="AF160">
        <v>0</v>
      </c>
      <c r="AG160">
        <v>0</v>
      </c>
      <c r="AH160">
        <v>2.508</v>
      </c>
      <c r="AI160">
        <v>2.508</v>
      </c>
      <c r="AJ160">
        <v>0.2</v>
      </c>
      <c r="AK160" t="s">
        <v>635</v>
      </c>
      <c r="AL160" t="s">
        <v>460</v>
      </c>
      <c r="AN160">
        <v>87.5</v>
      </c>
    </row>
    <row r="161" spans="1:40" x14ac:dyDescent="0.25">
      <c r="A161" t="s">
        <v>731</v>
      </c>
      <c r="B161" t="s">
        <v>32</v>
      </c>
      <c r="C161" t="s">
        <v>81</v>
      </c>
      <c r="D161" t="s">
        <v>101</v>
      </c>
      <c r="E161">
        <v>63321</v>
      </c>
      <c r="F161" t="s">
        <v>102</v>
      </c>
      <c r="G161">
        <v>3332</v>
      </c>
      <c r="H161">
        <v>710</v>
      </c>
      <c r="I161" t="s">
        <v>160</v>
      </c>
      <c r="J161" t="s">
        <v>35</v>
      </c>
      <c r="K161" t="s">
        <v>43</v>
      </c>
      <c r="L161" t="s">
        <v>95</v>
      </c>
      <c r="M161">
        <v>1115</v>
      </c>
      <c r="N161">
        <v>1430</v>
      </c>
      <c r="O161" t="s">
        <v>458</v>
      </c>
      <c r="Q161" t="s">
        <v>59</v>
      </c>
      <c r="R161" t="s">
        <v>38</v>
      </c>
      <c r="S161" s="1">
        <v>43264</v>
      </c>
      <c r="T161" s="1">
        <v>43299</v>
      </c>
      <c r="U161" t="s">
        <v>258</v>
      </c>
      <c r="V161" t="s">
        <v>39</v>
      </c>
      <c r="W161">
        <v>22</v>
      </c>
      <c r="X161">
        <v>20</v>
      </c>
      <c r="Y161">
        <v>25</v>
      </c>
      <c r="Z161">
        <v>80</v>
      </c>
      <c r="AD161">
        <v>0</v>
      </c>
      <c r="AE161">
        <v>80</v>
      </c>
      <c r="AF161">
        <v>0</v>
      </c>
      <c r="AG161">
        <v>0</v>
      </c>
      <c r="AH161">
        <v>2.7330000000000001</v>
      </c>
      <c r="AI161">
        <v>2.7330000000000001</v>
      </c>
      <c r="AJ161">
        <v>0.2</v>
      </c>
      <c r="AK161" t="s">
        <v>635</v>
      </c>
      <c r="AL161" t="s">
        <v>460</v>
      </c>
      <c r="AN161">
        <v>87.5</v>
      </c>
    </row>
    <row r="162" spans="1:40" x14ac:dyDescent="0.25">
      <c r="A162" t="s">
        <v>731</v>
      </c>
      <c r="B162" t="s">
        <v>32</v>
      </c>
      <c r="C162" t="s">
        <v>81</v>
      </c>
      <c r="D162" t="s">
        <v>101</v>
      </c>
      <c r="E162">
        <v>63322</v>
      </c>
      <c r="F162" t="s">
        <v>102</v>
      </c>
      <c r="G162">
        <v>3332</v>
      </c>
      <c r="H162">
        <v>711</v>
      </c>
      <c r="I162" t="s">
        <v>160</v>
      </c>
      <c r="J162" t="s">
        <v>35</v>
      </c>
      <c r="K162" t="s">
        <v>43</v>
      </c>
      <c r="L162" t="s">
        <v>95</v>
      </c>
      <c r="M162">
        <v>1115</v>
      </c>
      <c r="N162">
        <v>1430</v>
      </c>
      <c r="O162" t="s">
        <v>458</v>
      </c>
      <c r="Q162" t="s">
        <v>59</v>
      </c>
      <c r="R162" t="s">
        <v>38</v>
      </c>
      <c r="S162" s="1">
        <v>43264</v>
      </c>
      <c r="T162" s="1">
        <v>43299</v>
      </c>
      <c r="U162" t="s">
        <v>758</v>
      </c>
      <c r="V162" t="s">
        <v>39</v>
      </c>
      <c r="W162">
        <v>19</v>
      </c>
      <c r="X162">
        <v>19</v>
      </c>
      <c r="Y162">
        <v>25</v>
      </c>
      <c r="Z162">
        <v>76</v>
      </c>
      <c r="AD162">
        <v>0</v>
      </c>
      <c r="AE162">
        <v>76</v>
      </c>
      <c r="AF162">
        <v>0</v>
      </c>
      <c r="AG162">
        <v>0</v>
      </c>
      <c r="AH162">
        <v>2.34</v>
      </c>
      <c r="AI162">
        <v>2.34</v>
      </c>
      <c r="AJ162">
        <v>0.2</v>
      </c>
      <c r="AK162" t="s">
        <v>635</v>
      </c>
      <c r="AL162" t="s">
        <v>460</v>
      </c>
      <c r="AN162">
        <v>87.5</v>
      </c>
    </row>
    <row r="163" spans="1:40" x14ac:dyDescent="0.25">
      <c r="A163" t="s">
        <v>731</v>
      </c>
      <c r="B163" t="s">
        <v>32</v>
      </c>
      <c r="C163" t="s">
        <v>81</v>
      </c>
      <c r="D163" t="s">
        <v>101</v>
      </c>
      <c r="E163">
        <v>63323</v>
      </c>
      <c r="F163" t="s">
        <v>102</v>
      </c>
      <c r="G163">
        <v>3332</v>
      </c>
      <c r="H163">
        <v>712</v>
      </c>
      <c r="I163" t="s">
        <v>160</v>
      </c>
      <c r="J163" t="s">
        <v>35</v>
      </c>
      <c r="K163" t="s">
        <v>43</v>
      </c>
      <c r="L163" t="s">
        <v>95</v>
      </c>
      <c r="M163">
        <v>1115</v>
      </c>
      <c r="N163">
        <v>1430</v>
      </c>
      <c r="O163" t="s">
        <v>458</v>
      </c>
      <c r="Q163" t="s">
        <v>59</v>
      </c>
      <c r="R163" t="s">
        <v>38</v>
      </c>
      <c r="S163" s="1">
        <v>43264</v>
      </c>
      <c r="T163" s="1">
        <v>43299</v>
      </c>
      <c r="U163" t="s">
        <v>759</v>
      </c>
      <c r="V163" t="s">
        <v>39</v>
      </c>
      <c r="W163">
        <v>17</v>
      </c>
      <c r="X163">
        <v>16</v>
      </c>
      <c r="Y163">
        <v>25</v>
      </c>
      <c r="Z163">
        <v>64</v>
      </c>
      <c r="AD163">
        <v>0</v>
      </c>
      <c r="AE163">
        <v>64</v>
      </c>
      <c r="AF163">
        <v>0</v>
      </c>
      <c r="AG163">
        <v>0</v>
      </c>
      <c r="AH163">
        <v>2.2930000000000001</v>
      </c>
      <c r="AI163">
        <v>2.2930000000000001</v>
      </c>
      <c r="AJ163">
        <v>0.2</v>
      </c>
      <c r="AK163" t="s">
        <v>635</v>
      </c>
      <c r="AL163" t="s">
        <v>460</v>
      </c>
      <c r="AN163">
        <v>87.5</v>
      </c>
    </row>
    <row r="164" spans="1:40" x14ac:dyDescent="0.25">
      <c r="A164" t="s">
        <v>731</v>
      </c>
      <c r="B164" t="s">
        <v>32</v>
      </c>
      <c r="C164" t="s">
        <v>81</v>
      </c>
      <c r="D164" t="s">
        <v>101</v>
      </c>
      <c r="E164">
        <v>63324</v>
      </c>
      <c r="F164" t="s">
        <v>102</v>
      </c>
      <c r="G164">
        <v>3332</v>
      </c>
      <c r="H164">
        <v>713</v>
      </c>
      <c r="I164" t="s">
        <v>160</v>
      </c>
      <c r="J164" t="s">
        <v>35</v>
      </c>
      <c r="K164" t="s">
        <v>43</v>
      </c>
      <c r="L164" t="s">
        <v>95</v>
      </c>
      <c r="M164">
        <v>745</v>
      </c>
      <c r="N164">
        <v>1100</v>
      </c>
      <c r="O164" t="s">
        <v>456</v>
      </c>
      <c r="Q164" t="s">
        <v>59</v>
      </c>
      <c r="R164" t="s">
        <v>38</v>
      </c>
      <c r="S164" s="1">
        <v>43264</v>
      </c>
      <c r="T164" s="1">
        <v>43299</v>
      </c>
      <c r="U164" t="s">
        <v>760</v>
      </c>
      <c r="V164" t="s">
        <v>39</v>
      </c>
      <c r="W164">
        <v>38</v>
      </c>
      <c r="X164">
        <v>32</v>
      </c>
      <c r="Y164">
        <v>25</v>
      </c>
      <c r="Z164">
        <v>128</v>
      </c>
      <c r="AD164">
        <v>0</v>
      </c>
      <c r="AE164">
        <v>128</v>
      </c>
      <c r="AF164">
        <v>0</v>
      </c>
      <c r="AG164">
        <v>0</v>
      </c>
      <c r="AH164">
        <v>4.22</v>
      </c>
      <c r="AI164">
        <v>4.22</v>
      </c>
      <c r="AJ164">
        <v>0.2</v>
      </c>
      <c r="AK164" t="s">
        <v>627</v>
      </c>
      <c r="AL164" t="s">
        <v>457</v>
      </c>
      <c r="AN164">
        <v>87.5</v>
      </c>
    </row>
    <row r="165" spans="1:40" x14ac:dyDescent="0.25">
      <c r="A165" t="s">
        <v>731</v>
      </c>
      <c r="B165" t="s">
        <v>32</v>
      </c>
      <c r="C165" t="s">
        <v>81</v>
      </c>
      <c r="D165" t="s">
        <v>101</v>
      </c>
      <c r="E165">
        <v>63325</v>
      </c>
      <c r="F165" t="s">
        <v>102</v>
      </c>
      <c r="G165">
        <v>3332</v>
      </c>
      <c r="H165">
        <v>714</v>
      </c>
      <c r="I165" t="s">
        <v>160</v>
      </c>
      <c r="J165" t="s">
        <v>35</v>
      </c>
      <c r="K165" t="s">
        <v>43</v>
      </c>
      <c r="L165" t="s">
        <v>95</v>
      </c>
      <c r="M165">
        <v>745</v>
      </c>
      <c r="N165">
        <v>1100</v>
      </c>
      <c r="O165" t="s">
        <v>58</v>
      </c>
      <c r="P165">
        <v>214</v>
      </c>
      <c r="Q165" t="s">
        <v>59</v>
      </c>
      <c r="R165" t="s">
        <v>38</v>
      </c>
      <c r="S165" s="1">
        <v>43264</v>
      </c>
      <c r="T165" s="1">
        <v>43299</v>
      </c>
      <c r="U165" t="s">
        <v>761</v>
      </c>
      <c r="V165" t="s">
        <v>39</v>
      </c>
      <c r="W165">
        <v>32</v>
      </c>
      <c r="X165">
        <v>22</v>
      </c>
      <c r="Y165">
        <v>25</v>
      </c>
      <c r="Z165">
        <v>88</v>
      </c>
      <c r="AD165">
        <v>0</v>
      </c>
      <c r="AE165">
        <v>88</v>
      </c>
      <c r="AF165">
        <v>0</v>
      </c>
      <c r="AG165">
        <v>0</v>
      </c>
      <c r="AH165">
        <v>2.6269999999999998</v>
      </c>
      <c r="AI165">
        <v>2.6269999999999998</v>
      </c>
      <c r="AJ165">
        <v>0.2</v>
      </c>
      <c r="AK165" t="s">
        <v>627</v>
      </c>
      <c r="AL165" t="s">
        <v>469</v>
      </c>
      <c r="AN165">
        <v>87.5</v>
      </c>
    </row>
    <row r="166" spans="1:40" x14ac:dyDescent="0.25">
      <c r="A166" t="s">
        <v>731</v>
      </c>
      <c r="B166" t="s">
        <v>32</v>
      </c>
      <c r="C166" t="s">
        <v>81</v>
      </c>
      <c r="D166" t="s">
        <v>101</v>
      </c>
      <c r="E166">
        <v>63326</v>
      </c>
      <c r="F166" t="s">
        <v>102</v>
      </c>
      <c r="G166">
        <v>3332</v>
      </c>
      <c r="H166">
        <v>715</v>
      </c>
      <c r="I166" t="s">
        <v>160</v>
      </c>
      <c r="J166" t="s">
        <v>35</v>
      </c>
      <c r="K166" t="s">
        <v>43</v>
      </c>
      <c r="L166" t="s">
        <v>95</v>
      </c>
      <c r="M166">
        <v>1115</v>
      </c>
      <c r="N166">
        <v>1430</v>
      </c>
      <c r="O166" t="s">
        <v>456</v>
      </c>
      <c r="Q166" t="s">
        <v>59</v>
      </c>
      <c r="R166" t="s">
        <v>38</v>
      </c>
      <c r="S166" s="1">
        <v>43264</v>
      </c>
      <c r="T166" s="1">
        <v>43299</v>
      </c>
      <c r="U166" t="s">
        <v>760</v>
      </c>
      <c r="V166" t="s">
        <v>39</v>
      </c>
      <c r="W166">
        <v>34</v>
      </c>
      <c r="X166">
        <v>23</v>
      </c>
      <c r="Y166">
        <v>25</v>
      </c>
      <c r="Z166">
        <v>92</v>
      </c>
      <c r="AD166">
        <v>0</v>
      </c>
      <c r="AE166">
        <v>92</v>
      </c>
      <c r="AF166">
        <v>0</v>
      </c>
      <c r="AG166">
        <v>0</v>
      </c>
      <c r="AH166">
        <v>2.5329999999999999</v>
      </c>
      <c r="AI166">
        <v>2.5329999999999999</v>
      </c>
      <c r="AJ166">
        <v>0.2</v>
      </c>
      <c r="AK166" t="s">
        <v>635</v>
      </c>
      <c r="AL166" t="s">
        <v>457</v>
      </c>
      <c r="AN166">
        <v>87.5</v>
      </c>
    </row>
    <row r="167" spans="1:40" x14ac:dyDescent="0.25">
      <c r="A167" t="s">
        <v>731</v>
      </c>
      <c r="B167" t="s">
        <v>32</v>
      </c>
      <c r="C167" t="s">
        <v>81</v>
      </c>
      <c r="D167" t="s">
        <v>101</v>
      </c>
      <c r="E167">
        <v>63327</v>
      </c>
      <c r="F167" t="s">
        <v>102</v>
      </c>
      <c r="G167">
        <v>3332</v>
      </c>
      <c r="H167">
        <v>716</v>
      </c>
      <c r="I167" t="s">
        <v>160</v>
      </c>
      <c r="J167" t="s">
        <v>35</v>
      </c>
      <c r="K167" t="s">
        <v>43</v>
      </c>
      <c r="L167" t="s">
        <v>95</v>
      </c>
      <c r="M167">
        <v>1115</v>
      </c>
      <c r="N167">
        <v>1430</v>
      </c>
      <c r="O167" t="s">
        <v>58</v>
      </c>
      <c r="P167">
        <v>214</v>
      </c>
      <c r="Q167" t="s">
        <v>59</v>
      </c>
      <c r="R167" t="s">
        <v>38</v>
      </c>
      <c r="S167" s="1">
        <v>43264</v>
      </c>
      <c r="T167" s="1">
        <v>43299</v>
      </c>
      <c r="U167" t="s">
        <v>761</v>
      </c>
      <c r="V167" t="s">
        <v>39</v>
      </c>
      <c r="W167">
        <v>26</v>
      </c>
      <c r="X167">
        <v>14</v>
      </c>
      <c r="Y167">
        <v>25</v>
      </c>
      <c r="Z167">
        <v>56</v>
      </c>
      <c r="AD167">
        <v>0</v>
      </c>
      <c r="AE167">
        <v>56</v>
      </c>
      <c r="AF167">
        <v>0</v>
      </c>
      <c r="AG167">
        <v>0</v>
      </c>
      <c r="AH167">
        <v>2.38</v>
      </c>
      <c r="AI167">
        <v>2.38</v>
      </c>
      <c r="AJ167">
        <v>0.2</v>
      </c>
      <c r="AK167" t="s">
        <v>635</v>
      </c>
      <c r="AL167" t="s">
        <v>469</v>
      </c>
      <c r="AN167">
        <v>87.5</v>
      </c>
    </row>
    <row r="168" spans="1:40" x14ac:dyDescent="0.25">
      <c r="A168" t="s">
        <v>731</v>
      </c>
      <c r="B168" t="s">
        <v>32</v>
      </c>
      <c r="C168" t="s">
        <v>81</v>
      </c>
      <c r="D168" t="s">
        <v>101</v>
      </c>
      <c r="E168">
        <v>63328</v>
      </c>
      <c r="F168" t="s">
        <v>102</v>
      </c>
      <c r="G168">
        <v>3332</v>
      </c>
      <c r="H168">
        <v>717</v>
      </c>
      <c r="I168" t="s">
        <v>160</v>
      </c>
      <c r="J168" t="s">
        <v>67</v>
      </c>
      <c r="K168" t="s">
        <v>43</v>
      </c>
      <c r="L168" t="s">
        <v>44</v>
      </c>
      <c r="M168">
        <v>1700</v>
      </c>
      <c r="N168">
        <v>2030</v>
      </c>
      <c r="O168" t="s">
        <v>58</v>
      </c>
      <c r="P168">
        <v>230</v>
      </c>
      <c r="Q168" t="s">
        <v>59</v>
      </c>
      <c r="R168" t="s">
        <v>38</v>
      </c>
      <c r="S168" s="1">
        <v>43262</v>
      </c>
      <c r="T168" s="1">
        <v>43300</v>
      </c>
      <c r="U168" t="s">
        <v>459</v>
      </c>
      <c r="V168" t="s">
        <v>39</v>
      </c>
      <c r="W168">
        <v>33</v>
      </c>
      <c r="X168">
        <v>18</v>
      </c>
      <c r="Y168">
        <v>25</v>
      </c>
      <c r="Z168">
        <v>72</v>
      </c>
      <c r="AD168">
        <v>0</v>
      </c>
      <c r="AE168">
        <v>72</v>
      </c>
      <c r="AF168">
        <v>0</v>
      </c>
      <c r="AG168">
        <v>0</v>
      </c>
      <c r="AH168">
        <v>1.841</v>
      </c>
      <c r="AI168">
        <v>1.841</v>
      </c>
      <c r="AJ168">
        <v>0.2</v>
      </c>
      <c r="AK168" t="s">
        <v>621</v>
      </c>
      <c r="AL168" t="s">
        <v>464</v>
      </c>
      <c r="AN168">
        <v>87.4</v>
      </c>
    </row>
    <row r="169" spans="1:40" x14ac:dyDescent="0.25">
      <c r="A169" t="s">
        <v>731</v>
      </c>
      <c r="B169" t="s">
        <v>32</v>
      </c>
      <c r="C169" t="s">
        <v>81</v>
      </c>
      <c r="D169" t="s">
        <v>101</v>
      </c>
      <c r="E169">
        <v>63412</v>
      </c>
      <c r="F169" t="s">
        <v>102</v>
      </c>
      <c r="G169">
        <v>3332</v>
      </c>
      <c r="H169">
        <v>718</v>
      </c>
      <c r="I169" t="s">
        <v>160</v>
      </c>
      <c r="J169" t="s">
        <v>67</v>
      </c>
      <c r="K169" t="s">
        <v>43</v>
      </c>
      <c r="L169" t="s">
        <v>95</v>
      </c>
      <c r="M169">
        <v>745</v>
      </c>
      <c r="N169">
        <v>1100</v>
      </c>
      <c r="O169" t="s">
        <v>749</v>
      </c>
      <c r="Q169" t="s">
        <v>59</v>
      </c>
      <c r="R169" t="s">
        <v>38</v>
      </c>
      <c r="S169" s="1">
        <v>43264</v>
      </c>
      <c r="T169" s="1">
        <v>43299</v>
      </c>
      <c r="U169" t="s">
        <v>637</v>
      </c>
      <c r="V169" t="s">
        <v>39</v>
      </c>
      <c r="W169">
        <v>27</v>
      </c>
      <c r="X169">
        <v>25</v>
      </c>
      <c r="Y169">
        <v>25</v>
      </c>
      <c r="Z169">
        <v>100</v>
      </c>
      <c r="AD169">
        <v>0</v>
      </c>
      <c r="AE169">
        <v>100</v>
      </c>
      <c r="AF169">
        <v>0</v>
      </c>
      <c r="AG169">
        <v>0</v>
      </c>
      <c r="AH169">
        <v>3.4</v>
      </c>
      <c r="AI169">
        <v>3.4</v>
      </c>
      <c r="AJ169">
        <v>0.2</v>
      </c>
      <c r="AK169" t="s">
        <v>627</v>
      </c>
      <c r="AL169" t="s">
        <v>750</v>
      </c>
      <c r="AN169">
        <v>87.5</v>
      </c>
    </row>
    <row r="170" spans="1:40" x14ac:dyDescent="0.25">
      <c r="A170" t="s">
        <v>731</v>
      </c>
      <c r="B170" t="s">
        <v>32</v>
      </c>
      <c r="C170" t="s">
        <v>81</v>
      </c>
      <c r="D170" t="s">
        <v>101</v>
      </c>
      <c r="E170">
        <v>63128</v>
      </c>
      <c r="F170" t="s">
        <v>102</v>
      </c>
      <c r="G170">
        <v>3334</v>
      </c>
      <c r="H170">
        <v>701</v>
      </c>
      <c r="I170" t="s">
        <v>191</v>
      </c>
      <c r="J170" t="s">
        <v>35</v>
      </c>
      <c r="K170" t="s">
        <v>43</v>
      </c>
      <c r="L170" t="s">
        <v>44</v>
      </c>
      <c r="M170">
        <v>900</v>
      </c>
      <c r="N170">
        <v>1230</v>
      </c>
      <c r="O170" t="s">
        <v>58</v>
      </c>
      <c r="P170">
        <v>369</v>
      </c>
      <c r="Q170" t="s">
        <v>59</v>
      </c>
      <c r="R170" t="s">
        <v>38</v>
      </c>
      <c r="S170" s="1">
        <v>43262</v>
      </c>
      <c r="T170" s="1">
        <v>43300</v>
      </c>
      <c r="U170" t="s">
        <v>762</v>
      </c>
      <c r="V170" t="s">
        <v>39</v>
      </c>
      <c r="W170">
        <v>40</v>
      </c>
      <c r="X170">
        <v>28</v>
      </c>
      <c r="Y170">
        <v>30</v>
      </c>
      <c r="Z170">
        <v>93.333299999999994</v>
      </c>
      <c r="AD170">
        <v>0</v>
      </c>
      <c r="AE170">
        <v>93.333299999999994</v>
      </c>
      <c r="AF170">
        <v>0</v>
      </c>
      <c r="AG170">
        <v>0</v>
      </c>
      <c r="AH170">
        <v>2.7160000000000002</v>
      </c>
      <c r="AI170">
        <v>2.7160000000000002</v>
      </c>
      <c r="AJ170">
        <v>0.2</v>
      </c>
      <c r="AK170" t="s">
        <v>624</v>
      </c>
      <c r="AL170" t="s">
        <v>413</v>
      </c>
      <c r="AN170">
        <v>87.4</v>
      </c>
    </row>
    <row r="171" spans="1:40" x14ac:dyDescent="0.25">
      <c r="A171" t="s">
        <v>731</v>
      </c>
      <c r="B171" t="s">
        <v>32</v>
      </c>
      <c r="C171" t="s">
        <v>81</v>
      </c>
      <c r="D171" t="s">
        <v>101</v>
      </c>
      <c r="E171">
        <v>63330</v>
      </c>
      <c r="F171" t="s">
        <v>102</v>
      </c>
      <c r="G171">
        <v>3335</v>
      </c>
      <c r="H171">
        <v>102</v>
      </c>
      <c r="I171" t="s">
        <v>192</v>
      </c>
      <c r="J171" t="s">
        <v>35</v>
      </c>
      <c r="K171" t="s">
        <v>43</v>
      </c>
      <c r="L171" t="s">
        <v>95</v>
      </c>
      <c r="M171">
        <v>745</v>
      </c>
      <c r="N171">
        <v>1100</v>
      </c>
      <c r="O171" t="s">
        <v>190</v>
      </c>
      <c r="P171">
        <v>218</v>
      </c>
      <c r="Q171" t="s">
        <v>37</v>
      </c>
      <c r="R171" t="s">
        <v>38</v>
      </c>
      <c r="S171" s="1">
        <v>43264</v>
      </c>
      <c r="T171" s="1">
        <v>43299</v>
      </c>
      <c r="U171" t="s">
        <v>646</v>
      </c>
      <c r="V171" t="s">
        <v>39</v>
      </c>
      <c r="W171">
        <v>32</v>
      </c>
      <c r="X171">
        <v>31</v>
      </c>
      <c r="Y171">
        <v>35</v>
      </c>
      <c r="Z171">
        <v>88.571399999999997</v>
      </c>
      <c r="AD171">
        <v>0</v>
      </c>
      <c r="AE171">
        <v>88.571399999999997</v>
      </c>
      <c r="AF171">
        <v>0</v>
      </c>
      <c r="AG171">
        <v>0</v>
      </c>
      <c r="AH171">
        <v>4.2130000000000001</v>
      </c>
      <c r="AI171">
        <v>4.2130000000000001</v>
      </c>
      <c r="AJ171">
        <v>0.2</v>
      </c>
      <c r="AK171" t="s">
        <v>627</v>
      </c>
      <c r="AL171" t="s">
        <v>465</v>
      </c>
      <c r="AN171">
        <v>87.5</v>
      </c>
    </row>
    <row r="172" spans="1:40" x14ac:dyDescent="0.25">
      <c r="A172" t="s">
        <v>731</v>
      </c>
      <c r="B172" t="s">
        <v>32</v>
      </c>
      <c r="C172" t="s">
        <v>81</v>
      </c>
      <c r="D172" t="s">
        <v>101</v>
      </c>
      <c r="E172">
        <v>63332</v>
      </c>
      <c r="F172" t="s">
        <v>102</v>
      </c>
      <c r="G172">
        <v>3335</v>
      </c>
      <c r="H172">
        <v>104</v>
      </c>
      <c r="I172" t="s">
        <v>192</v>
      </c>
      <c r="J172" t="s">
        <v>35</v>
      </c>
      <c r="K172" t="s">
        <v>43</v>
      </c>
      <c r="L172" t="s">
        <v>95</v>
      </c>
      <c r="M172">
        <v>1115</v>
      </c>
      <c r="N172">
        <v>1430</v>
      </c>
      <c r="O172" t="s">
        <v>190</v>
      </c>
      <c r="P172">
        <v>218</v>
      </c>
      <c r="Q172" t="s">
        <v>37</v>
      </c>
      <c r="R172" t="s">
        <v>38</v>
      </c>
      <c r="S172" s="1">
        <v>43264</v>
      </c>
      <c r="T172" s="1">
        <v>43299</v>
      </c>
      <c r="U172" t="s">
        <v>646</v>
      </c>
      <c r="V172" t="s">
        <v>39</v>
      </c>
      <c r="W172">
        <v>35</v>
      </c>
      <c r="X172">
        <v>28</v>
      </c>
      <c r="Y172">
        <v>35</v>
      </c>
      <c r="Z172">
        <v>80</v>
      </c>
      <c r="AD172">
        <v>0</v>
      </c>
      <c r="AE172">
        <v>80</v>
      </c>
      <c r="AF172">
        <v>0</v>
      </c>
      <c r="AG172">
        <v>0</v>
      </c>
      <c r="AH172">
        <v>3.524</v>
      </c>
      <c r="AI172">
        <v>3.524</v>
      </c>
      <c r="AJ172">
        <v>0.2</v>
      </c>
      <c r="AK172" t="s">
        <v>635</v>
      </c>
      <c r="AL172" t="s">
        <v>465</v>
      </c>
      <c r="AN172">
        <v>87.5</v>
      </c>
    </row>
    <row r="173" spans="1:40" x14ac:dyDescent="0.25">
      <c r="A173" t="s">
        <v>731</v>
      </c>
      <c r="B173" t="s">
        <v>32</v>
      </c>
      <c r="C173" t="s">
        <v>81</v>
      </c>
      <c r="D173" t="s">
        <v>101</v>
      </c>
      <c r="E173">
        <v>63333</v>
      </c>
      <c r="F173" t="s">
        <v>102</v>
      </c>
      <c r="G173">
        <v>3335</v>
      </c>
      <c r="H173">
        <v>701</v>
      </c>
      <c r="I173" t="s">
        <v>192</v>
      </c>
      <c r="J173" t="s">
        <v>35</v>
      </c>
      <c r="K173" t="s">
        <v>43</v>
      </c>
      <c r="L173" t="s">
        <v>95</v>
      </c>
      <c r="M173">
        <v>745</v>
      </c>
      <c r="N173">
        <v>1100</v>
      </c>
      <c r="O173" t="s">
        <v>754</v>
      </c>
      <c r="Q173" t="s">
        <v>85</v>
      </c>
      <c r="R173" t="s">
        <v>38</v>
      </c>
      <c r="S173" s="1">
        <v>43264</v>
      </c>
      <c r="T173" s="1">
        <v>43299</v>
      </c>
      <c r="U173" t="s">
        <v>763</v>
      </c>
      <c r="V173" t="s">
        <v>39</v>
      </c>
      <c r="W173">
        <v>40</v>
      </c>
      <c r="X173">
        <v>36</v>
      </c>
      <c r="Y173">
        <v>25</v>
      </c>
      <c r="Z173">
        <v>144</v>
      </c>
      <c r="AD173">
        <v>0</v>
      </c>
      <c r="AE173">
        <v>144</v>
      </c>
      <c r="AF173">
        <v>0</v>
      </c>
      <c r="AG173">
        <v>0</v>
      </c>
      <c r="AH173">
        <v>5.1669999999999998</v>
      </c>
      <c r="AI173">
        <v>5.1669999999999998</v>
      </c>
      <c r="AJ173">
        <v>0.2</v>
      </c>
      <c r="AK173" t="s">
        <v>627</v>
      </c>
      <c r="AL173" t="s">
        <v>756</v>
      </c>
      <c r="AN173">
        <v>87.5</v>
      </c>
    </row>
    <row r="174" spans="1:40" x14ac:dyDescent="0.25">
      <c r="A174" t="s">
        <v>731</v>
      </c>
      <c r="B174" t="s">
        <v>32</v>
      </c>
      <c r="C174" t="s">
        <v>81</v>
      </c>
      <c r="D174" t="s">
        <v>101</v>
      </c>
      <c r="E174">
        <v>63334</v>
      </c>
      <c r="F174" t="s">
        <v>102</v>
      </c>
      <c r="G174">
        <v>3335</v>
      </c>
      <c r="H174">
        <v>702</v>
      </c>
      <c r="I174" t="s">
        <v>192</v>
      </c>
      <c r="J174" t="s">
        <v>35</v>
      </c>
      <c r="K174" t="s">
        <v>43</v>
      </c>
      <c r="L174" t="s">
        <v>95</v>
      </c>
      <c r="M174">
        <v>1115</v>
      </c>
      <c r="N174">
        <v>1430</v>
      </c>
      <c r="O174" t="s">
        <v>754</v>
      </c>
      <c r="Q174" t="s">
        <v>85</v>
      </c>
      <c r="R174" t="s">
        <v>38</v>
      </c>
      <c r="S174" s="1">
        <v>43264</v>
      </c>
      <c r="T174" s="1">
        <v>43299</v>
      </c>
      <c r="U174" t="s">
        <v>763</v>
      </c>
      <c r="V174" t="s">
        <v>39</v>
      </c>
      <c r="W174">
        <v>37</v>
      </c>
      <c r="X174">
        <v>28</v>
      </c>
      <c r="Y174">
        <v>25</v>
      </c>
      <c r="Z174">
        <v>112</v>
      </c>
      <c r="AD174">
        <v>0</v>
      </c>
      <c r="AE174">
        <v>112</v>
      </c>
      <c r="AF174">
        <v>0</v>
      </c>
      <c r="AG174">
        <v>0</v>
      </c>
      <c r="AH174">
        <v>3.5270000000000001</v>
      </c>
      <c r="AI174">
        <v>3.5270000000000001</v>
      </c>
      <c r="AJ174">
        <v>0.2</v>
      </c>
      <c r="AK174" t="s">
        <v>635</v>
      </c>
      <c r="AL174" t="s">
        <v>756</v>
      </c>
      <c r="AN174">
        <v>87.5</v>
      </c>
    </row>
    <row r="175" spans="1:40" x14ac:dyDescent="0.25">
      <c r="A175" t="s">
        <v>731</v>
      </c>
      <c r="B175" t="s">
        <v>32</v>
      </c>
      <c r="C175" t="s">
        <v>81</v>
      </c>
      <c r="D175" t="s">
        <v>101</v>
      </c>
      <c r="E175">
        <v>63335</v>
      </c>
      <c r="F175" t="s">
        <v>102</v>
      </c>
      <c r="G175">
        <v>3335</v>
      </c>
      <c r="H175">
        <v>703</v>
      </c>
      <c r="I175" t="s">
        <v>192</v>
      </c>
      <c r="J175" t="s">
        <v>35</v>
      </c>
      <c r="K175" t="s">
        <v>43</v>
      </c>
      <c r="L175" t="s">
        <v>95</v>
      </c>
      <c r="M175">
        <v>745</v>
      </c>
      <c r="N175">
        <v>1100</v>
      </c>
      <c r="O175" t="s">
        <v>456</v>
      </c>
      <c r="Q175" t="s">
        <v>59</v>
      </c>
      <c r="R175" t="s">
        <v>38</v>
      </c>
      <c r="S175" s="1">
        <v>43264</v>
      </c>
      <c r="T175" s="1">
        <v>43299</v>
      </c>
      <c r="U175" t="s">
        <v>764</v>
      </c>
      <c r="V175" t="s">
        <v>39</v>
      </c>
      <c r="W175">
        <v>31</v>
      </c>
      <c r="X175">
        <v>24</v>
      </c>
      <c r="Y175">
        <v>25</v>
      </c>
      <c r="Z175">
        <v>96</v>
      </c>
      <c r="AD175">
        <v>0</v>
      </c>
      <c r="AE175">
        <v>96</v>
      </c>
      <c r="AF175">
        <v>0</v>
      </c>
      <c r="AG175">
        <v>0</v>
      </c>
      <c r="AH175">
        <v>3.34</v>
      </c>
      <c r="AI175">
        <v>3.34</v>
      </c>
      <c r="AJ175">
        <v>0.2</v>
      </c>
      <c r="AK175" t="s">
        <v>627</v>
      </c>
      <c r="AL175" t="s">
        <v>457</v>
      </c>
      <c r="AN175">
        <v>87.5</v>
      </c>
    </row>
    <row r="176" spans="1:40" x14ac:dyDescent="0.25">
      <c r="A176" t="s">
        <v>731</v>
      </c>
      <c r="B176" t="s">
        <v>32</v>
      </c>
      <c r="C176" t="s">
        <v>81</v>
      </c>
      <c r="D176" t="s">
        <v>101</v>
      </c>
      <c r="E176">
        <v>63336</v>
      </c>
      <c r="F176" t="s">
        <v>102</v>
      </c>
      <c r="G176">
        <v>3335</v>
      </c>
      <c r="H176">
        <v>704</v>
      </c>
      <c r="I176" t="s">
        <v>192</v>
      </c>
      <c r="J176" t="s">
        <v>35</v>
      </c>
      <c r="K176" t="s">
        <v>43</v>
      </c>
      <c r="L176" t="s">
        <v>95</v>
      </c>
      <c r="M176">
        <v>1115</v>
      </c>
      <c r="N176">
        <v>1430</v>
      </c>
      <c r="O176" t="s">
        <v>456</v>
      </c>
      <c r="Q176" t="s">
        <v>59</v>
      </c>
      <c r="R176" t="s">
        <v>38</v>
      </c>
      <c r="S176" s="1">
        <v>43264</v>
      </c>
      <c r="T176" s="1">
        <v>43299</v>
      </c>
      <c r="U176" t="s">
        <v>764</v>
      </c>
      <c r="V176" t="s">
        <v>39</v>
      </c>
      <c r="W176">
        <v>24</v>
      </c>
      <c r="X176">
        <v>17</v>
      </c>
      <c r="Y176">
        <v>25</v>
      </c>
      <c r="Z176">
        <v>68</v>
      </c>
      <c r="AD176">
        <v>0</v>
      </c>
      <c r="AE176">
        <v>68</v>
      </c>
      <c r="AF176">
        <v>0</v>
      </c>
      <c r="AG176">
        <v>0</v>
      </c>
      <c r="AH176">
        <v>2.0670000000000002</v>
      </c>
      <c r="AI176">
        <v>2.0670000000000002</v>
      </c>
      <c r="AJ176">
        <v>0.2</v>
      </c>
      <c r="AK176" t="s">
        <v>635</v>
      </c>
      <c r="AL176" t="s">
        <v>457</v>
      </c>
      <c r="AN176">
        <v>87.5</v>
      </c>
    </row>
    <row r="177" spans="1:40" x14ac:dyDescent="0.25">
      <c r="A177" t="s">
        <v>731</v>
      </c>
      <c r="B177" t="s">
        <v>32</v>
      </c>
      <c r="C177" t="s">
        <v>81</v>
      </c>
      <c r="D177" t="s">
        <v>101</v>
      </c>
      <c r="E177">
        <v>63337</v>
      </c>
      <c r="F177" t="s">
        <v>102</v>
      </c>
      <c r="G177">
        <v>3335</v>
      </c>
      <c r="H177">
        <v>705</v>
      </c>
      <c r="I177" t="s">
        <v>192</v>
      </c>
      <c r="J177" t="s">
        <v>35</v>
      </c>
      <c r="K177" t="s">
        <v>43</v>
      </c>
      <c r="L177" t="s">
        <v>95</v>
      </c>
      <c r="M177">
        <v>745</v>
      </c>
      <c r="N177">
        <v>1100</v>
      </c>
      <c r="O177" t="s">
        <v>58</v>
      </c>
      <c r="P177">
        <v>230</v>
      </c>
      <c r="Q177" t="s">
        <v>59</v>
      </c>
      <c r="R177" t="s">
        <v>38</v>
      </c>
      <c r="S177" s="1">
        <v>43264</v>
      </c>
      <c r="T177" s="1">
        <v>43299</v>
      </c>
      <c r="U177" t="s">
        <v>459</v>
      </c>
      <c r="V177" t="s">
        <v>39</v>
      </c>
      <c r="W177">
        <v>40</v>
      </c>
      <c r="X177">
        <v>27</v>
      </c>
      <c r="Y177">
        <v>25</v>
      </c>
      <c r="Z177">
        <v>108</v>
      </c>
      <c r="AD177">
        <v>0</v>
      </c>
      <c r="AE177">
        <v>108</v>
      </c>
      <c r="AF177">
        <v>0</v>
      </c>
      <c r="AG177">
        <v>0</v>
      </c>
      <c r="AH177">
        <v>3.5670000000000002</v>
      </c>
      <c r="AI177">
        <v>3.5670000000000002</v>
      </c>
      <c r="AJ177">
        <v>0.2</v>
      </c>
      <c r="AK177" t="s">
        <v>627</v>
      </c>
      <c r="AL177" t="s">
        <v>464</v>
      </c>
      <c r="AN177">
        <v>87.5</v>
      </c>
    </row>
    <row r="178" spans="1:40" x14ac:dyDescent="0.25">
      <c r="A178" t="s">
        <v>731</v>
      </c>
      <c r="B178" t="s">
        <v>32</v>
      </c>
      <c r="C178" t="s">
        <v>81</v>
      </c>
      <c r="D178" t="s">
        <v>101</v>
      </c>
      <c r="E178">
        <v>63338</v>
      </c>
      <c r="F178" t="s">
        <v>102</v>
      </c>
      <c r="G178">
        <v>3335</v>
      </c>
      <c r="H178">
        <v>706</v>
      </c>
      <c r="I178" t="s">
        <v>192</v>
      </c>
      <c r="J178" t="s">
        <v>35</v>
      </c>
      <c r="K178" t="s">
        <v>43</v>
      </c>
      <c r="L178" t="s">
        <v>95</v>
      </c>
      <c r="M178">
        <v>1115</v>
      </c>
      <c r="N178">
        <v>1430</v>
      </c>
      <c r="O178" t="s">
        <v>58</v>
      </c>
      <c r="P178">
        <v>230</v>
      </c>
      <c r="Q178" t="s">
        <v>59</v>
      </c>
      <c r="R178" t="s">
        <v>38</v>
      </c>
      <c r="S178" s="1">
        <v>43264</v>
      </c>
      <c r="T178" s="1">
        <v>43299</v>
      </c>
      <c r="U178" t="s">
        <v>459</v>
      </c>
      <c r="V178" t="s">
        <v>39</v>
      </c>
      <c r="W178">
        <v>35</v>
      </c>
      <c r="X178">
        <v>18</v>
      </c>
      <c r="Y178">
        <v>25</v>
      </c>
      <c r="Z178">
        <v>72</v>
      </c>
      <c r="AD178">
        <v>0</v>
      </c>
      <c r="AE178">
        <v>72</v>
      </c>
      <c r="AF178">
        <v>0</v>
      </c>
      <c r="AG178">
        <v>0</v>
      </c>
      <c r="AH178">
        <v>3.1080000000000001</v>
      </c>
      <c r="AI178">
        <v>3.1080000000000001</v>
      </c>
      <c r="AJ178">
        <v>0.2</v>
      </c>
      <c r="AK178" t="s">
        <v>635</v>
      </c>
      <c r="AL178" t="s">
        <v>464</v>
      </c>
      <c r="AN178">
        <v>87.5</v>
      </c>
    </row>
    <row r="179" spans="1:40" x14ac:dyDescent="0.25">
      <c r="A179" t="s">
        <v>731</v>
      </c>
      <c r="B179" t="s">
        <v>32</v>
      </c>
      <c r="C179" t="s">
        <v>81</v>
      </c>
      <c r="D179" t="s">
        <v>101</v>
      </c>
      <c r="E179">
        <v>63408</v>
      </c>
      <c r="F179" t="s">
        <v>102</v>
      </c>
      <c r="G179">
        <v>3335</v>
      </c>
      <c r="H179">
        <v>707</v>
      </c>
      <c r="I179" t="s">
        <v>192</v>
      </c>
      <c r="J179" t="s">
        <v>35</v>
      </c>
      <c r="K179" t="s">
        <v>43</v>
      </c>
      <c r="L179" t="s">
        <v>95</v>
      </c>
      <c r="M179">
        <v>1115</v>
      </c>
      <c r="N179">
        <v>1430</v>
      </c>
      <c r="O179" t="s">
        <v>636</v>
      </c>
      <c r="Q179" t="s">
        <v>37</v>
      </c>
      <c r="R179" t="s">
        <v>38</v>
      </c>
      <c r="S179" s="1">
        <v>43264</v>
      </c>
      <c r="T179" s="1">
        <v>43299</v>
      </c>
      <c r="U179" t="s">
        <v>637</v>
      </c>
      <c r="V179" t="s">
        <v>39</v>
      </c>
      <c r="W179">
        <v>27</v>
      </c>
      <c r="X179">
        <v>25</v>
      </c>
      <c r="Y179">
        <v>35</v>
      </c>
      <c r="Z179">
        <v>71.428600000000003</v>
      </c>
      <c r="AD179">
        <v>0</v>
      </c>
      <c r="AE179">
        <v>71.428600000000003</v>
      </c>
      <c r="AF179">
        <v>0</v>
      </c>
      <c r="AG179">
        <v>0</v>
      </c>
      <c r="AH179">
        <v>3.573</v>
      </c>
      <c r="AI179">
        <v>3.573</v>
      </c>
      <c r="AJ179">
        <v>0.2</v>
      </c>
      <c r="AK179" t="s">
        <v>635</v>
      </c>
      <c r="AL179" t="s">
        <v>765</v>
      </c>
      <c r="AN179">
        <v>87.5</v>
      </c>
    </row>
    <row r="180" spans="1:40" x14ac:dyDescent="0.25">
      <c r="A180" t="s">
        <v>731</v>
      </c>
      <c r="B180" t="s">
        <v>32</v>
      </c>
      <c r="C180" t="s">
        <v>81</v>
      </c>
      <c r="D180" t="s">
        <v>101</v>
      </c>
      <c r="E180">
        <v>63414</v>
      </c>
      <c r="F180" t="s">
        <v>102</v>
      </c>
      <c r="G180">
        <v>3335</v>
      </c>
      <c r="H180">
        <v>708</v>
      </c>
      <c r="I180" t="s">
        <v>192</v>
      </c>
      <c r="J180" t="s">
        <v>35</v>
      </c>
      <c r="K180" t="s">
        <v>43</v>
      </c>
      <c r="L180" t="s">
        <v>95</v>
      </c>
      <c r="M180">
        <v>745</v>
      </c>
      <c r="N180">
        <v>1100</v>
      </c>
      <c r="O180" t="s">
        <v>766</v>
      </c>
      <c r="Q180" t="s">
        <v>59</v>
      </c>
      <c r="R180" t="s">
        <v>38</v>
      </c>
      <c r="S180" s="1">
        <v>43269</v>
      </c>
      <c r="T180" s="1">
        <v>43304</v>
      </c>
      <c r="U180" t="s">
        <v>767</v>
      </c>
      <c r="V180" t="s">
        <v>39</v>
      </c>
      <c r="W180">
        <v>25</v>
      </c>
      <c r="X180">
        <v>24</v>
      </c>
      <c r="Y180">
        <v>0</v>
      </c>
      <c r="Z180">
        <v>0</v>
      </c>
      <c r="AD180">
        <v>0</v>
      </c>
      <c r="AE180">
        <v>0</v>
      </c>
      <c r="AF180">
        <v>0</v>
      </c>
      <c r="AG180">
        <v>0</v>
      </c>
      <c r="AH180">
        <v>1.667</v>
      </c>
      <c r="AI180">
        <v>1.667</v>
      </c>
      <c r="AJ180">
        <v>0.2</v>
      </c>
      <c r="AK180" t="s">
        <v>627</v>
      </c>
      <c r="AL180" t="s">
        <v>768</v>
      </c>
      <c r="AN180">
        <v>87.5</v>
      </c>
    </row>
    <row r="181" spans="1:40" x14ac:dyDescent="0.25">
      <c r="A181" t="s">
        <v>731</v>
      </c>
      <c r="B181" t="s">
        <v>32</v>
      </c>
      <c r="C181" t="s">
        <v>81</v>
      </c>
      <c r="D181" t="s">
        <v>101</v>
      </c>
      <c r="E181">
        <v>63415</v>
      </c>
      <c r="F181" t="s">
        <v>102</v>
      </c>
      <c r="G181">
        <v>3335</v>
      </c>
      <c r="H181">
        <v>709</v>
      </c>
      <c r="I181" t="s">
        <v>192</v>
      </c>
      <c r="J181" t="s">
        <v>35</v>
      </c>
      <c r="K181" t="s">
        <v>43</v>
      </c>
      <c r="L181" t="s">
        <v>95</v>
      </c>
      <c r="M181">
        <v>1115</v>
      </c>
      <c r="N181">
        <v>1430</v>
      </c>
      <c r="O181" t="s">
        <v>766</v>
      </c>
      <c r="Q181" t="s">
        <v>59</v>
      </c>
      <c r="R181" t="s">
        <v>38</v>
      </c>
      <c r="S181" s="1">
        <v>43269</v>
      </c>
      <c r="T181" s="1">
        <v>43304</v>
      </c>
      <c r="U181" t="s">
        <v>767</v>
      </c>
      <c r="V181" t="s">
        <v>39</v>
      </c>
      <c r="W181">
        <v>18</v>
      </c>
      <c r="X181">
        <v>17</v>
      </c>
      <c r="Y181">
        <v>0</v>
      </c>
      <c r="Z181">
        <v>0</v>
      </c>
      <c r="AD181">
        <v>0</v>
      </c>
      <c r="AE181">
        <v>0</v>
      </c>
      <c r="AF181">
        <v>0</v>
      </c>
      <c r="AG181">
        <v>0</v>
      </c>
      <c r="AH181">
        <v>1.2</v>
      </c>
      <c r="AI181">
        <v>1.2</v>
      </c>
      <c r="AJ181">
        <v>0.2</v>
      </c>
      <c r="AK181" t="s">
        <v>635</v>
      </c>
      <c r="AL181" t="s">
        <v>768</v>
      </c>
      <c r="AN181">
        <v>87.5</v>
      </c>
    </row>
    <row r="182" spans="1:40" x14ac:dyDescent="0.25">
      <c r="A182" t="s">
        <v>731</v>
      </c>
      <c r="B182" t="s">
        <v>32</v>
      </c>
      <c r="C182" t="s">
        <v>81</v>
      </c>
      <c r="D182" t="s">
        <v>101</v>
      </c>
      <c r="E182">
        <v>63339</v>
      </c>
      <c r="F182" t="s">
        <v>102</v>
      </c>
      <c r="G182">
        <v>3347</v>
      </c>
      <c r="H182">
        <v>101</v>
      </c>
      <c r="I182" t="s">
        <v>104</v>
      </c>
      <c r="J182" t="s">
        <v>35</v>
      </c>
      <c r="K182" t="s">
        <v>43</v>
      </c>
      <c r="L182" t="s">
        <v>95</v>
      </c>
      <c r="M182">
        <v>745</v>
      </c>
      <c r="N182">
        <v>1100</v>
      </c>
      <c r="O182" t="s">
        <v>190</v>
      </c>
      <c r="P182">
        <v>302</v>
      </c>
      <c r="Q182" t="s">
        <v>37</v>
      </c>
      <c r="R182" t="s">
        <v>38</v>
      </c>
      <c r="S182" s="1">
        <v>43264</v>
      </c>
      <c r="T182" s="1">
        <v>43299</v>
      </c>
      <c r="U182" t="s">
        <v>769</v>
      </c>
      <c r="V182" t="s">
        <v>39</v>
      </c>
      <c r="W182">
        <v>27</v>
      </c>
      <c r="X182">
        <v>24</v>
      </c>
      <c r="Y182">
        <v>35</v>
      </c>
      <c r="Z182">
        <v>68.571399999999997</v>
      </c>
      <c r="AD182">
        <v>0</v>
      </c>
      <c r="AE182">
        <v>68.571399999999997</v>
      </c>
      <c r="AF182">
        <v>0</v>
      </c>
      <c r="AG182">
        <v>0</v>
      </c>
      <c r="AH182">
        <v>3.4870000000000001</v>
      </c>
      <c r="AI182">
        <v>3.4870000000000001</v>
      </c>
      <c r="AJ182">
        <v>0.2</v>
      </c>
      <c r="AK182" t="s">
        <v>627</v>
      </c>
      <c r="AL182" t="s">
        <v>770</v>
      </c>
      <c r="AN182">
        <v>87.5</v>
      </c>
    </row>
    <row r="183" spans="1:40" x14ac:dyDescent="0.25">
      <c r="A183" t="s">
        <v>731</v>
      </c>
      <c r="B183" t="s">
        <v>32</v>
      </c>
      <c r="C183" t="s">
        <v>81</v>
      </c>
      <c r="D183" t="s">
        <v>101</v>
      </c>
      <c r="E183">
        <v>63340</v>
      </c>
      <c r="F183" t="s">
        <v>102</v>
      </c>
      <c r="G183">
        <v>3347</v>
      </c>
      <c r="H183">
        <v>102</v>
      </c>
      <c r="I183" t="s">
        <v>104</v>
      </c>
      <c r="J183" t="s">
        <v>35</v>
      </c>
      <c r="K183" t="s">
        <v>43</v>
      </c>
      <c r="L183" t="s">
        <v>95</v>
      </c>
      <c r="M183">
        <v>1115</v>
      </c>
      <c r="N183">
        <v>1430</v>
      </c>
      <c r="O183" t="s">
        <v>190</v>
      </c>
      <c r="P183">
        <v>302</v>
      </c>
      <c r="Q183" t="s">
        <v>37</v>
      </c>
      <c r="R183" t="s">
        <v>38</v>
      </c>
      <c r="S183" s="1">
        <v>43264</v>
      </c>
      <c r="T183" s="1">
        <v>43299</v>
      </c>
      <c r="U183" t="s">
        <v>769</v>
      </c>
      <c r="V183" t="s">
        <v>39</v>
      </c>
      <c r="W183">
        <v>17</v>
      </c>
      <c r="X183">
        <v>14</v>
      </c>
      <c r="Y183">
        <v>35</v>
      </c>
      <c r="Z183">
        <v>40</v>
      </c>
      <c r="AD183">
        <v>0</v>
      </c>
      <c r="AE183">
        <v>40</v>
      </c>
      <c r="AF183">
        <v>0</v>
      </c>
      <c r="AG183">
        <v>0</v>
      </c>
      <c r="AH183">
        <v>1.873</v>
      </c>
      <c r="AI183">
        <v>1.873</v>
      </c>
      <c r="AJ183">
        <v>0.2</v>
      </c>
      <c r="AK183" t="s">
        <v>635</v>
      </c>
      <c r="AL183" t="s">
        <v>770</v>
      </c>
      <c r="AN183">
        <v>87.5</v>
      </c>
    </row>
    <row r="184" spans="1:40" x14ac:dyDescent="0.25">
      <c r="A184" t="s">
        <v>731</v>
      </c>
      <c r="B184" t="s">
        <v>32</v>
      </c>
      <c r="C184" t="s">
        <v>81</v>
      </c>
      <c r="D184" t="s">
        <v>101</v>
      </c>
      <c r="E184">
        <v>63341</v>
      </c>
      <c r="F184" t="s">
        <v>102</v>
      </c>
      <c r="G184">
        <v>3347</v>
      </c>
      <c r="H184">
        <v>701</v>
      </c>
      <c r="I184" t="s">
        <v>104</v>
      </c>
      <c r="J184" t="s">
        <v>35</v>
      </c>
      <c r="K184" t="s">
        <v>43</v>
      </c>
      <c r="L184" t="s">
        <v>95</v>
      </c>
      <c r="M184">
        <v>745</v>
      </c>
      <c r="N184">
        <v>1100</v>
      </c>
      <c r="O184" t="s">
        <v>456</v>
      </c>
      <c r="Q184" t="s">
        <v>59</v>
      </c>
      <c r="R184" t="s">
        <v>38</v>
      </c>
      <c r="S184" s="1">
        <v>43264</v>
      </c>
      <c r="T184" s="1">
        <v>43299</v>
      </c>
      <c r="U184" t="s">
        <v>639</v>
      </c>
      <c r="V184" t="s">
        <v>39</v>
      </c>
      <c r="W184">
        <v>27</v>
      </c>
      <c r="X184">
        <v>26</v>
      </c>
      <c r="Y184">
        <v>25</v>
      </c>
      <c r="Z184">
        <v>104</v>
      </c>
      <c r="AD184">
        <v>0</v>
      </c>
      <c r="AE184">
        <v>104</v>
      </c>
      <c r="AF184">
        <v>0</v>
      </c>
      <c r="AG184">
        <v>0</v>
      </c>
      <c r="AH184">
        <v>2.8530000000000002</v>
      </c>
      <c r="AI184">
        <v>2.8530000000000002</v>
      </c>
      <c r="AJ184">
        <v>0.2</v>
      </c>
      <c r="AK184" t="s">
        <v>627</v>
      </c>
      <c r="AL184" t="s">
        <v>457</v>
      </c>
      <c r="AN184">
        <v>87.5</v>
      </c>
    </row>
    <row r="185" spans="1:40" x14ac:dyDescent="0.25">
      <c r="A185" t="s">
        <v>731</v>
      </c>
      <c r="B185" t="s">
        <v>32</v>
      </c>
      <c r="C185" t="s">
        <v>81</v>
      </c>
      <c r="D185" t="s">
        <v>101</v>
      </c>
      <c r="E185">
        <v>63342</v>
      </c>
      <c r="F185" t="s">
        <v>102</v>
      </c>
      <c r="G185">
        <v>3347</v>
      </c>
      <c r="H185">
        <v>702</v>
      </c>
      <c r="I185" t="s">
        <v>104</v>
      </c>
      <c r="J185" t="s">
        <v>35</v>
      </c>
      <c r="K185" t="s">
        <v>43</v>
      </c>
      <c r="L185" t="s">
        <v>95</v>
      </c>
      <c r="M185">
        <v>1115</v>
      </c>
      <c r="N185">
        <v>1430</v>
      </c>
      <c r="O185" t="s">
        <v>456</v>
      </c>
      <c r="Q185" t="s">
        <v>59</v>
      </c>
      <c r="R185" t="s">
        <v>38</v>
      </c>
      <c r="S185" s="1">
        <v>43264</v>
      </c>
      <c r="T185" s="1">
        <v>43299</v>
      </c>
      <c r="U185" t="s">
        <v>639</v>
      </c>
      <c r="V185" t="s">
        <v>39</v>
      </c>
      <c r="W185">
        <v>25</v>
      </c>
      <c r="X185">
        <v>25</v>
      </c>
      <c r="Y185">
        <v>25</v>
      </c>
      <c r="Z185">
        <v>100</v>
      </c>
      <c r="AD185">
        <v>0</v>
      </c>
      <c r="AE185">
        <v>100</v>
      </c>
      <c r="AF185">
        <v>0</v>
      </c>
      <c r="AG185">
        <v>0</v>
      </c>
      <c r="AH185">
        <v>1.776</v>
      </c>
      <c r="AI185">
        <v>1.776</v>
      </c>
      <c r="AJ185">
        <v>0.2</v>
      </c>
      <c r="AK185" t="s">
        <v>635</v>
      </c>
      <c r="AL185" t="s">
        <v>457</v>
      </c>
      <c r="AN185">
        <v>87.5</v>
      </c>
    </row>
    <row r="186" spans="1:40" x14ac:dyDescent="0.25">
      <c r="A186" t="s">
        <v>731</v>
      </c>
      <c r="B186" t="s">
        <v>32</v>
      </c>
      <c r="C186" t="s">
        <v>81</v>
      </c>
      <c r="D186" t="s">
        <v>101</v>
      </c>
      <c r="E186">
        <v>63343</v>
      </c>
      <c r="F186" t="s">
        <v>102</v>
      </c>
      <c r="G186">
        <v>3347</v>
      </c>
      <c r="H186">
        <v>703</v>
      </c>
      <c r="I186" t="s">
        <v>104</v>
      </c>
      <c r="J186" t="s">
        <v>35</v>
      </c>
      <c r="K186" t="s">
        <v>43</v>
      </c>
      <c r="L186" t="s">
        <v>95</v>
      </c>
      <c r="M186">
        <v>745</v>
      </c>
      <c r="N186">
        <v>1110</v>
      </c>
      <c r="O186" t="s">
        <v>458</v>
      </c>
      <c r="Q186" t="s">
        <v>59</v>
      </c>
      <c r="R186" t="s">
        <v>38</v>
      </c>
      <c r="S186" s="1">
        <v>43264</v>
      </c>
      <c r="T186" s="1">
        <v>43299</v>
      </c>
      <c r="U186" t="s">
        <v>771</v>
      </c>
      <c r="V186" t="s">
        <v>39</v>
      </c>
      <c r="W186">
        <v>20</v>
      </c>
      <c r="X186">
        <v>20</v>
      </c>
      <c r="Y186">
        <v>25</v>
      </c>
      <c r="Z186">
        <v>80</v>
      </c>
      <c r="AD186">
        <v>0</v>
      </c>
      <c r="AE186">
        <v>80</v>
      </c>
      <c r="AF186">
        <v>0</v>
      </c>
      <c r="AG186">
        <v>0</v>
      </c>
      <c r="AH186">
        <v>2.74</v>
      </c>
      <c r="AI186">
        <v>2.74</v>
      </c>
      <c r="AJ186">
        <v>0.2</v>
      </c>
      <c r="AK186" t="s">
        <v>666</v>
      </c>
      <c r="AL186" t="s">
        <v>460</v>
      </c>
      <c r="AN186">
        <v>92.5</v>
      </c>
    </row>
    <row r="187" spans="1:40" x14ac:dyDescent="0.25">
      <c r="A187" t="s">
        <v>731</v>
      </c>
      <c r="B187" t="s">
        <v>32</v>
      </c>
      <c r="C187" t="s">
        <v>81</v>
      </c>
      <c r="D187" t="s">
        <v>101</v>
      </c>
      <c r="E187">
        <v>63344</v>
      </c>
      <c r="F187" t="s">
        <v>102</v>
      </c>
      <c r="G187">
        <v>3347</v>
      </c>
      <c r="H187">
        <v>704</v>
      </c>
      <c r="I187" t="s">
        <v>104</v>
      </c>
      <c r="J187" t="s">
        <v>35</v>
      </c>
      <c r="K187" t="s">
        <v>43</v>
      </c>
      <c r="L187" t="s">
        <v>95</v>
      </c>
      <c r="M187">
        <v>745</v>
      </c>
      <c r="N187">
        <v>1100</v>
      </c>
      <c r="O187" t="s">
        <v>458</v>
      </c>
      <c r="Q187" t="s">
        <v>59</v>
      </c>
      <c r="R187" t="s">
        <v>38</v>
      </c>
      <c r="S187" s="1">
        <v>43264</v>
      </c>
      <c r="T187" s="1">
        <v>43299</v>
      </c>
      <c r="U187" t="s">
        <v>772</v>
      </c>
      <c r="V187" t="s">
        <v>39</v>
      </c>
      <c r="W187">
        <v>19</v>
      </c>
      <c r="X187">
        <v>19</v>
      </c>
      <c r="Y187">
        <v>25</v>
      </c>
      <c r="Z187">
        <v>76</v>
      </c>
      <c r="AD187">
        <v>0</v>
      </c>
      <c r="AE187">
        <v>76</v>
      </c>
      <c r="AF187">
        <v>0</v>
      </c>
      <c r="AG187">
        <v>0</v>
      </c>
      <c r="AH187">
        <v>2.3199999999999998</v>
      </c>
      <c r="AI187">
        <v>2.3199999999999998</v>
      </c>
      <c r="AJ187">
        <v>0.2</v>
      </c>
      <c r="AK187" t="s">
        <v>627</v>
      </c>
      <c r="AL187" t="s">
        <v>460</v>
      </c>
      <c r="AN187">
        <v>87.5</v>
      </c>
    </row>
    <row r="188" spans="1:40" x14ac:dyDescent="0.25">
      <c r="A188" t="s">
        <v>731</v>
      </c>
      <c r="B188" t="s">
        <v>32</v>
      </c>
      <c r="C188" t="s">
        <v>81</v>
      </c>
      <c r="D188" t="s">
        <v>101</v>
      </c>
      <c r="E188">
        <v>63345</v>
      </c>
      <c r="F188" t="s">
        <v>102</v>
      </c>
      <c r="G188">
        <v>3347</v>
      </c>
      <c r="H188">
        <v>705</v>
      </c>
      <c r="I188" t="s">
        <v>104</v>
      </c>
      <c r="J188" t="s">
        <v>35</v>
      </c>
      <c r="K188" t="s">
        <v>43</v>
      </c>
      <c r="L188" t="s">
        <v>95</v>
      </c>
      <c r="M188">
        <v>745</v>
      </c>
      <c r="N188">
        <v>1100</v>
      </c>
      <c r="O188" t="s">
        <v>458</v>
      </c>
      <c r="Q188" t="s">
        <v>59</v>
      </c>
      <c r="R188" t="s">
        <v>38</v>
      </c>
      <c r="S188" s="1">
        <v>43264</v>
      </c>
      <c r="T188" s="1">
        <v>43299</v>
      </c>
      <c r="U188" t="s">
        <v>773</v>
      </c>
      <c r="V188" t="s">
        <v>39</v>
      </c>
      <c r="W188">
        <v>17</v>
      </c>
      <c r="X188">
        <v>17</v>
      </c>
      <c r="Y188">
        <v>25</v>
      </c>
      <c r="Z188">
        <v>68</v>
      </c>
      <c r="AD188">
        <v>0</v>
      </c>
      <c r="AE188">
        <v>68</v>
      </c>
      <c r="AF188">
        <v>0</v>
      </c>
      <c r="AG188">
        <v>0</v>
      </c>
      <c r="AH188">
        <v>2.427</v>
      </c>
      <c r="AI188">
        <v>2.427</v>
      </c>
      <c r="AJ188">
        <v>0.2</v>
      </c>
      <c r="AK188" t="s">
        <v>627</v>
      </c>
      <c r="AL188" t="s">
        <v>460</v>
      </c>
      <c r="AN188">
        <v>87.5</v>
      </c>
    </row>
    <row r="189" spans="1:40" x14ac:dyDescent="0.25">
      <c r="A189" t="s">
        <v>731</v>
      </c>
      <c r="B189" t="s">
        <v>32</v>
      </c>
      <c r="C189" t="s">
        <v>81</v>
      </c>
      <c r="D189" t="s">
        <v>101</v>
      </c>
      <c r="E189">
        <v>63346</v>
      </c>
      <c r="F189" t="s">
        <v>102</v>
      </c>
      <c r="G189">
        <v>3347</v>
      </c>
      <c r="H189">
        <v>706</v>
      </c>
      <c r="I189" t="s">
        <v>104</v>
      </c>
      <c r="J189" t="s">
        <v>35</v>
      </c>
      <c r="K189" t="s">
        <v>43</v>
      </c>
      <c r="L189" t="s">
        <v>95</v>
      </c>
      <c r="M189">
        <v>745</v>
      </c>
      <c r="N189">
        <v>1100</v>
      </c>
      <c r="O189" t="s">
        <v>458</v>
      </c>
      <c r="Q189" t="s">
        <v>59</v>
      </c>
      <c r="R189" t="s">
        <v>38</v>
      </c>
      <c r="S189" s="1">
        <v>43264</v>
      </c>
      <c r="T189" s="1">
        <v>43299</v>
      </c>
      <c r="U189" t="s">
        <v>631</v>
      </c>
      <c r="V189" t="s">
        <v>39</v>
      </c>
      <c r="W189">
        <v>18</v>
      </c>
      <c r="X189">
        <v>18</v>
      </c>
      <c r="Y189">
        <v>25</v>
      </c>
      <c r="Z189">
        <v>72</v>
      </c>
      <c r="AD189">
        <v>0</v>
      </c>
      <c r="AE189">
        <v>72</v>
      </c>
      <c r="AF189">
        <v>0</v>
      </c>
      <c r="AG189">
        <v>0</v>
      </c>
      <c r="AH189">
        <v>2.5409999999999999</v>
      </c>
      <c r="AI189">
        <v>2.5409999999999999</v>
      </c>
      <c r="AJ189">
        <v>0.2</v>
      </c>
      <c r="AK189" t="s">
        <v>627</v>
      </c>
      <c r="AL189" t="s">
        <v>460</v>
      </c>
      <c r="AN189">
        <v>87.5</v>
      </c>
    </row>
    <row r="190" spans="1:40" x14ac:dyDescent="0.25">
      <c r="A190" t="s">
        <v>731</v>
      </c>
      <c r="B190" t="s">
        <v>32</v>
      </c>
      <c r="C190" t="s">
        <v>81</v>
      </c>
      <c r="D190" t="s">
        <v>101</v>
      </c>
      <c r="E190">
        <v>63347</v>
      </c>
      <c r="F190" t="s">
        <v>102</v>
      </c>
      <c r="G190">
        <v>3347</v>
      </c>
      <c r="H190">
        <v>707</v>
      </c>
      <c r="I190" t="s">
        <v>104</v>
      </c>
      <c r="J190" t="s">
        <v>35</v>
      </c>
      <c r="K190" t="s">
        <v>43</v>
      </c>
      <c r="L190" t="s">
        <v>95</v>
      </c>
      <c r="M190">
        <v>745</v>
      </c>
      <c r="N190">
        <v>1100</v>
      </c>
      <c r="O190" t="s">
        <v>458</v>
      </c>
      <c r="Q190" t="s">
        <v>59</v>
      </c>
      <c r="R190" t="s">
        <v>38</v>
      </c>
      <c r="S190" s="1">
        <v>43264</v>
      </c>
      <c r="T190" s="1">
        <v>43299</v>
      </c>
      <c r="U190" t="s">
        <v>774</v>
      </c>
      <c r="V190" t="s">
        <v>39</v>
      </c>
      <c r="W190">
        <v>21</v>
      </c>
      <c r="X190">
        <v>20</v>
      </c>
      <c r="Y190">
        <v>25</v>
      </c>
      <c r="Z190">
        <v>80</v>
      </c>
      <c r="AD190">
        <v>0</v>
      </c>
      <c r="AE190">
        <v>80</v>
      </c>
      <c r="AF190">
        <v>0</v>
      </c>
      <c r="AG190">
        <v>0</v>
      </c>
      <c r="AH190">
        <v>2.2930000000000001</v>
      </c>
      <c r="AI190">
        <v>2.2930000000000001</v>
      </c>
      <c r="AJ190">
        <v>0.2</v>
      </c>
      <c r="AK190" t="s">
        <v>627</v>
      </c>
      <c r="AL190" t="s">
        <v>460</v>
      </c>
      <c r="AN190">
        <v>87.5</v>
      </c>
    </row>
    <row r="191" spans="1:40" x14ac:dyDescent="0.25">
      <c r="A191" t="s">
        <v>731</v>
      </c>
      <c r="B191" t="s">
        <v>32</v>
      </c>
      <c r="C191" t="s">
        <v>81</v>
      </c>
      <c r="D191" t="s">
        <v>101</v>
      </c>
      <c r="E191">
        <v>63349</v>
      </c>
      <c r="F191" t="s">
        <v>102</v>
      </c>
      <c r="G191">
        <v>3347</v>
      </c>
      <c r="H191">
        <v>708</v>
      </c>
      <c r="I191" t="s">
        <v>104</v>
      </c>
      <c r="J191" t="s">
        <v>35</v>
      </c>
      <c r="K191" t="s">
        <v>43</v>
      </c>
      <c r="L191" t="s">
        <v>95</v>
      </c>
      <c r="M191">
        <v>1115</v>
      </c>
      <c r="N191">
        <v>1430</v>
      </c>
      <c r="O191" t="s">
        <v>458</v>
      </c>
      <c r="Q191" t="s">
        <v>59</v>
      </c>
      <c r="R191" t="s">
        <v>38</v>
      </c>
      <c r="S191" s="1">
        <v>43264</v>
      </c>
      <c r="T191" s="1">
        <v>43299</v>
      </c>
      <c r="U191" t="s">
        <v>771</v>
      </c>
      <c r="V191" t="s">
        <v>39</v>
      </c>
      <c r="W191">
        <v>20</v>
      </c>
      <c r="X191">
        <v>20</v>
      </c>
      <c r="Y191">
        <v>25</v>
      </c>
      <c r="Z191">
        <v>80</v>
      </c>
      <c r="AD191">
        <v>0</v>
      </c>
      <c r="AE191">
        <v>80</v>
      </c>
      <c r="AF191">
        <v>0</v>
      </c>
      <c r="AG191">
        <v>0</v>
      </c>
      <c r="AH191">
        <v>2.2799999999999998</v>
      </c>
      <c r="AI191">
        <v>2.2799999999999998</v>
      </c>
      <c r="AJ191">
        <v>0.2</v>
      </c>
      <c r="AK191" t="s">
        <v>635</v>
      </c>
      <c r="AL191" t="s">
        <v>460</v>
      </c>
      <c r="AN191">
        <v>87.5</v>
      </c>
    </row>
    <row r="192" spans="1:40" x14ac:dyDescent="0.25">
      <c r="A192" t="s">
        <v>731</v>
      </c>
      <c r="B192" t="s">
        <v>32</v>
      </c>
      <c r="C192" t="s">
        <v>81</v>
      </c>
      <c r="D192" t="s">
        <v>101</v>
      </c>
      <c r="E192">
        <v>63350</v>
      </c>
      <c r="F192" t="s">
        <v>102</v>
      </c>
      <c r="G192">
        <v>3347</v>
      </c>
      <c r="H192">
        <v>709</v>
      </c>
      <c r="I192" t="s">
        <v>104</v>
      </c>
      <c r="J192" t="s">
        <v>35</v>
      </c>
      <c r="K192" t="s">
        <v>43</v>
      </c>
      <c r="L192" t="s">
        <v>95</v>
      </c>
      <c r="M192">
        <v>1115</v>
      </c>
      <c r="N192">
        <v>1430</v>
      </c>
      <c r="O192" t="s">
        <v>458</v>
      </c>
      <c r="Q192" t="s">
        <v>59</v>
      </c>
      <c r="R192" t="s">
        <v>38</v>
      </c>
      <c r="S192" s="1">
        <v>43264</v>
      </c>
      <c r="T192" s="1">
        <v>43299</v>
      </c>
      <c r="U192" t="s">
        <v>772</v>
      </c>
      <c r="V192" t="s">
        <v>39</v>
      </c>
      <c r="W192">
        <v>19</v>
      </c>
      <c r="X192">
        <v>18</v>
      </c>
      <c r="Y192">
        <v>25</v>
      </c>
      <c r="Z192">
        <v>72</v>
      </c>
      <c r="AD192">
        <v>0</v>
      </c>
      <c r="AE192">
        <v>72</v>
      </c>
      <c r="AF192">
        <v>0</v>
      </c>
      <c r="AG192">
        <v>0</v>
      </c>
      <c r="AH192">
        <v>2.54</v>
      </c>
      <c r="AI192">
        <v>2.54</v>
      </c>
      <c r="AJ192">
        <v>0.2</v>
      </c>
      <c r="AK192" t="s">
        <v>635</v>
      </c>
      <c r="AL192" t="s">
        <v>460</v>
      </c>
      <c r="AN192">
        <v>87.5</v>
      </c>
    </row>
    <row r="193" spans="1:40" x14ac:dyDescent="0.25">
      <c r="A193" t="s">
        <v>731</v>
      </c>
      <c r="B193" t="s">
        <v>32</v>
      </c>
      <c r="C193" t="s">
        <v>81</v>
      </c>
      <c r="D193" t="s">
        <v>101</v>
      </c>
      <c r="E193">
        <v>63351</v>
      </c>
      <c r="F193" t="s">
        <v>102</v>
      </c>
      <c r="G193">
        <v>3347</v>
      </c>
      <c r="H193">
        <v>710</v>
      </c>
      <c r="I193" t="s">
        <v>104</v>
      </c>
      <c r="J193" t="s">
        <v>35</v>
      </c>
      <c r="K193" t="s">
        <v>43</v>
      </c>
      <c r="L193" t="s">
        <v>95</v>
      </c>
      <c r="M193">
        <v>1115</v>
      </c>
      <c r="N193">
        <v>1430</v>
      </c>
      <c r="O193" t="s">
        <v>458</v>
      </c>
      <c r="Q193" t="s">
        <v>59</v>
      </c>
      <c r="R193" t="s">
        <v>38</v>
      </c>
      <c r="S193" s="1">
        <v>43264</v>
      </c>
      <c r="T193" s="1">
        <v>43299</v>
      </c>
      <c r="U193" t="s">
        <v>773</v>
      </c>
      <c r="V193" t="s">
        <v>39</v>
      </c>
      <c r="W193">
        <v>18</v>
      </c>
      <c r="X193">
        <v>18</v>
      </c>
      <c r="Y193">
        <v>25</v>
      </c>
      <c r="Z193">
        <v>72</v>
      </c>
      <c r="AD193">
        <v>0</v>
      </c>
      <c r="AE193">
        <v>72</v>
      </c>
      <c r="AF193">
        <v>0</v>
      </c>
      <c r="AG193">
        <v>0</v>
      </c>
      <c r="AH193">
        <v>2.6269999999999998</v>
      </c>
      <c r="AI193">
        <v>2.6269999999999998</v>
      </c>
      <c r="AJ193">
        <v>0.2</v>
      </c>
      <c r="AK193" t="s">
        <v>635</v>
      </c>
      <c r="AL193" t="s">
        <v>460</v>
      </c>
      <c r="AN193">
        <v>87.5</v>
      </c>
    </row>
    <row r="194" spans="1:40" x14ac:dyDescent="0.25">
      <c r="A194" t="s">
        <v>731</v>
      </c>
      <c r="B194" t="s">
        <v>32</v>
      </c>
      <c r="C194" t="s">
        <v>81</v>
      </c>
      <c r="D194" t="s">
        <v>101</v>
      </c>
      <c r="E194">
        <v>63352</v>
      </c>
      <c r="F194" t="s">
        <v>102</v>
      </c>
      <c r="G194">
        <v>3347</v>
      </c>
      <c r="H194">
        <v>711</v>
      </c>
      <c r="I194" t="s">
        <v>104</v>
      </c>
      <c r="J194" t="s">
        <v>35</v>
      </c>
      <c r="K194" t="s">
        <v>43</v>
      </c>
      <c r="L194" t="s">
        <v>95</v>
      </c>
      <c r="M194">
        <v>1115</v>
      </c>
      <c r="N194">
        <v>1430</v>
      </c>
      <c r="O194" t="s">
        <v>458</v>
      </c>
      <c r="Q194" t="s">
        <v>59</v>
      </c>
      <c r="R194" t="s">
        <v>38</v>
      </c>
      <c r="S194" s="1">
        <v>43264</v>
      </c>
      <c r="T194" s="1">
        <v>43299</v>
      </c>
      <c r="U194" t="s">
        <v>631</v>
      </c>
      <c r="V194" t="s">
        <v>39</v>
      </c>
      <c r="W194">
        <v>18</v>
      </c>
      <c r="X194">
        <v>16</v>
      </c>
      <c r="Y194">
        <v>25</v>
      </c>
      <c r="Z194">
        <v>64</v>
      </c>
      <c r="AD194">
        <v>0</v>
      </c>
      <c r="AE194">
        <v>64</v>
      </c>
      <c r="AF194">
        <v>0</v>
      </c>
      <c r="AG194">
        <v>0</v>
      </c>
      <c r="AH194">
        <v>1.92</v>
      </c>
      <c r="AI194">
        <v>1.92</v>
      </c>
      <c r="AJ194">
        <v>0.2</v>
      </c>
      <c r="AK194" t="s">
        <v>635</v>
      </c>
      <c r="AL194" t="s">
        <v>460</v>
      </c>
      <c r="AN194">
        <v>87.5</v>
      </c>
    </row>
    <row r="195" spans="1:40" x14ac:dyDescent="0.25">
      <c r="A195" t="s">
        <v>731</v>
      </c>
      <c r="B195" t="s">
        <v>32</v>
      </c>
      <c r="C195" t="s">
        <v>81</v>
      </c>
      <c r="D195" t="s">
        <v>101</v>
      </c>
      <c r="E195">
        <v>63353</v>
      </c>
      <c r="F195" t="s">
        <v>102</v>
      </c>
      <c r="G195">
        <v>3347</v>
      </c>
      <c r="H195">
        <v>712</v>
      </c>
      <c r="I195" t="s">
        <v>104</v>
      </c>
      <c r="J195" t="s">
        <v>35</v>
      </c>
      <c r="K195" t="s">
        <v>43</v>
      </c>
      <c r="L195" t="s">
        <v>95</v>
      </c>
      <c r="M195">
        <v>1115</v>
      </c>
      <c r="N195">
        <v>1430</v>
      </c>
      <c r="O195" t="s">
        <v>458</v>
      </c>
      <c r="Q195" t="s">
        <v>59</v>
      </c>
      <c r="R195" t="s">
        <v>38</v>
      </c>
      <c r="S195" s="1">
        <v>43264</v>
      </c>
      <c r="T195" s="1">
        <v>43299</v>
      </c>
      <c r="U195" t="s">
        <v>774</v>
      </c>
      <c r="V195" t="s">
        <v>39</v>
      </c>
      <c r="W195">
        <v>20</v>
      </c>
      <c r="X195">
        <v>20</v>
      </c>
      <c r="Y195">
        <v>25</v>
      </c>
      <c r="Z195">
        <v>80</v>
      </c>
      <c r="AD195">
        <v>0</v>
      </c>
      <c r="AE195">
        <v>80</v>
      </c>
      <c r="AF195">
        <v>0</v>
      </c>
      <c r="AG195">
        <v>0</v>
      </c>
      <c r="AH195">
        <v>1.488</v>
      </c>
      <c r="AI195">
        <v>1.488</v>
      </c>
      <c r="AJ195">
        <v>0.2</v>
      </c>
      <c r="AK195" t="s">
        <v>635</v>
      </c>
      <c r="AL195" t="s">
        <v>460</v>
      </c>
      <c r="AN195">
        <v>87.5</v>
      </c>
    </row>
    <row r="196" spans="1:40" x14ac:dyDescent="0.25">
      <c r="A196" t="s">
        <v>731</v>
      </c>
      <c r="B196" t="s">
        <v>32</v>
      </c>
      <c r="C196" t="s">
        <v>81</v>
      </c>
      <c r="D196" t="s">
        <v>101</v>
      </c>
      <c r="E196">
        <v>63354</v>
      </c>
      <c r="F196" t="s">
        <v>102</v>
      </c>
      <c r="G196">
        <v>3347</v>
      </c>
      <c r="H196">
        <v>713</v>
      </c>
      <c r="I196" t="s">
        <v>104</v>
      </c>
      <c r="J196" t="s">
        <v>35</v>
      </c>
      <c r="K196" t="s">
        <v>43</v>
      </c>
      <c r="L196" t="s">
        <v>95</v>
      </c>
      <c r="M196">
        <v>745</v>
      </c>
      <c r="N196">
        <v>1100</v>
      </c>
      <c r="O196" t="s">
        <v>58</v>
      </c>
      <c r="P196">
        <v>215</v>
      </c>
      <c r="Q196" t="s">
        <v>59</v>
      </c>
      <c r="R196" t="s">
        <v>38</v>
      </c>
      <c r="S196" s="1">
        <v>43264</v>
      </c>
      <c r="T196" s="1">
        <v>43299</v>
      </c>
      <c r="U196" t="s">
        <v>461</v>
      </c>
      <c r="V196" t="s">
        <v>39</v>
      </c>
      <c r="W196">
        <v>19</v>
      </c>
      <c r="X196">
        <v>16</v>
      </c>
      <c r="Y196">
        <v>25</v>
      </c>
      <c r="Z196">
        <v>64</v>
      </c>
      <c r="AD196">
        <v>0</v>
      </c>
      <c r="AE196">
        <v>64</v>
      </c>
      <c r="AF196">
        <v>0</v>
      </c>
      <c r="AG196">
        <v>0</v>
      </c>
      <c r="AH196">
        <v>1.927</v>
      </c>
      <c r="AI196">
        <v>1.927</v>
      </c>
      <c r="AJ196">
        <v>0.2</v>
      </c>
      <c r="AK196" t="s">
        <v>627</v>
      </c>
      <c r="AL196" t="s">
        <v>453</v>
      </c>
      <c r="AN196">
        <v>87.5</v>
      </c>
    </row>
    <row r="197" spans="1:40" x14ac:dyDescent="0.25">
      <c r="A197" t="s">
        <v>731</v>
      </c>
      <c r="B197" t="s">
        <v>32</v>
      </c>
      <c r="C197" t="s">
        <v>81</v>
      </c>
      <c r="D197" t="s">
        <v>101</v>
      </c>
      <c r="E197">
        <v>63355</v>
      </c>
      <c r="F197" t="s">
        <v>102</v>
      </c>
      <c r="G197">
        <v>3347</v>
      </c>
      <c r="H197">
        <v>714</v>
      </c>
      <c r="I197" t="s">
        <v>104</v>
      </c>
      <c r="J197" t="s">
        <v>35</v>
      </c>
      <c r="K197" t="s">
        <v>43</v>
      </c>
      <c r="L197" t="s">
        <v>95</v>
      </c>
      <c r="M197">
        <v>1115</v>
      </c>
      <c r="N197">
        <v>1430</v>
      </c>
      <c r="O197" t="s">
        <v>58</v>
      </c>
      <c r="P197">
        <v>215</v>
      </c>
      <c r="Q197" t="s">
        <v>59</v>
      </c>
      <c r="R197" t="s">
        <v>38</v>
      </c>
      <c r="S197" s="1">
        <v>43264</v>
      </c>
      <c r="T197" s="1">
        <v>43299</v>
      </c>
      <c r="U197" t="s">
        <v>461</v>
      </c>
      <c r="V197" t="s">
        <v>39</v>
      </c>
      <c r="W197">
        <v>27</v>
      </c>
      <c r="X197">
        <v>24</v>
      </c>
      <c r="Y197">
        <v>25</v>
      </c>
      <c r="Z197">
        <v>96</v>
      </c>
      <c r="AD197">
        <v>0</v>
      </c>
      <c r="AE197">
        <v>96</v>
      </c>
      <c r="AF197">
        <v>0</v>
      </c>
      <c r="AG197">
        <v>0</v>
      </c>
      <c r="AH197">
        <v>2.2269999999999999</v>
      </c>
      <c r="AI197">
        <v>2.2269999999999999</v>
      </c>
      <c r="AJ197">
        <v>0.2</v>
      </c>
      <c r="AK197" t="s">
        <v>635</v>
      </c>
      <c r="AL197" t="s">
        <v>453</v>
      </c>
      <c r="AN197">
        <v>87.5</v>
      </c>
    </row>
    <row r="198" spans="1:40" x14ac:dyDescent="0.25">
      <c r="A198" t="s">
        <v>731</v>
      </c>
      <c r="B198" t="s">
        <v>32</v>
      </c>
      <c r="C198" t="s">
        <v>81</v>
      </c>
      <c r="D198" t="s">
        <v>101</v>
      </c>
      <c r="E198">
        <v>63399</v>
      </c>
      <c r="F198" t="s">
        <v>102</v>
      </c>
      <c r="G198">
        <v>3347</v>
      </c>
      <c r="H198">
        <v>715</v>
      </c>
      <c r="I198" t="s">
        <v>104</v>
      </c>
      <c r="J198" t="s">
        <v>35</v>
      </c>
      <c r="K198" t="s">
        <v>43</v>
      </c>
      <c r="L198" t="s">
        <v>95</v>
      </c>
      <c r="M198">
        <v>745</v>
      </c>
      <c r="N198">
        <v>1100</v>
      </c>
      <c r="O198" t="s">
        <v>754</v>
      </c>
      <c r="Q198" t="s">
        <v>37</v>
      </c>
      <c r="R198" t="s">
        <v>38</v>
      </c>
      <c r="S198" s="1">
        <v>43264</v>
      </c>
      <c r="T198" s="1">
        <v>43299</v>
      </c>
      <c r="U198" t="s">
        <v>775</v>
      </c>
      <c r="V198" t="s">
        <v>39</v>
      </c>
      <c r="W198">
        <v>30</v>
      </c>
      <c r="X198">
        <v>22</v>
      </c>
      <c r="Y198">
        <v>35</v>
      </c>
      <c r="Z198">
        <v>62.857100000000003</v>
      </c>
      <c r="AD198">
        <v>0</v>
      </c>
      <c r="AE198">
        <v>62.857100000000003</v>
      </c>
      <c r="AF198">
        <v>0</v>
      </c>
      <c r="AG198">
        <v>0</v>
      </c>
      <c r="AH198">
        <v>2.907</v>
      </c>
      <c r="AI198">
        <v>2.907</v>
      </c>
      <c r="AJ198">
        <v>0.2</v>
      </c>
      <c r="AK198" t="s">
        <v>627</v>
      </c>
      <c r="AL198" t="s">
        <v>756</v>
      </c>
      <c r="AN198">
        <v>87.5</v>
      </c>
    </row>
    <row r="199" spans="1:40" x14ac:dyDescent="0.25">
      <c r="A199" t="s">
        <v>731</v>
      </c>
      <c r="B199" t="s">
        <v>32</v>
      </c>
      <c r="C199" t="s">
        <v>81</v>
      </c>
      <c r="D199" t="s">
        <v>101</v>
      </c>
      <c r="E199">
        <v>63400</v>
      </c>
      <c r="F199" t="s">
        <v>102</v>
      </c>
      <c r="G199">
        <v>3347</v>
      </c>
      <c r="H199">
        <v>716</v>
      </c>
      <c r="I199" t="s">
        <v>104</v>
      </c>
      <c r="J199" t="s">
        <v>35</v>
      </c>
      <c r="K199" t="s">
        <v>43</v>
      </c>
      <c r="L199" t="s">
        <v>95</v>
      </c>
      <c r="M199">
        <v>1100</v>
      </c>
      <c r="N199">
        <v>1430</v>
      </c>
      <c r="O199" t="s">
        <v>754</v>
      </c>
      <c r="Q199" t="s">
        <v>85</v>
      </c>
      <c r="R199" t="s">
        <v>38</v>
      </c>
      <c r="S199" s="1">
        <v>43264</v>
      </c>
      <c r="T199" s="1">
        <v>43299</v>
      </c>
      <c r="U199" t="s">
        <v>775</v>
      </c>
      <c r="V199" t="s">
        <v>39</v>
      </c>
      <c r="W199">
        <v>28</v>
      </c>
      <c r="X199">
        <v>20</v>
      </c>
      <c r="Y199">
        <v>30</v>
      </c>
      <c r="Z199">
        <v>66.666700000000006</v>
      </c>
      <c r="AD199">
        <v>0</v>
      </c>
      <c r="AE199">
        <v>66.666700000000006</v>
      </c>
      <c r="AF199">
        <v>0</v>
      </c>
      <c r="AG199">
        <v>0</v>
      </c>
      <c r="AH199">
        <v>3.0270000000000001</v>
      </c>
      <c r="AI199">
        <v>3.0270000000000001</v>
      </c>
      <c r="AJ199">
        <v>0.2</v>
      </c>
      <c r="AK199" t="s">
        <v>776</v>
      </c>
      <c r="AL199" t="s">
        <v>756</v>
      </c>
      <c r="AN199">
        <v>95</v>
      </c>
    </row>
    <row r="200" spans="1:40" x14ac:dyDescent="0.25">
      <c r="A200" t="s">
        <v>731</v>
      </c>
      <c r="B200" t="s">
        <v>32</v>
      </c>
      <c r="C200" t="s">
        <v>81</v>
      </c>
      <c r="D200" t="s">
        <v>101</v>
      </c>
      <c r="E200">
        <v>63085</v>
      </c>
      <c r="F200" t="s">
        <v>102</v>
      </c>
      <c r="G200">
        <v>3421</v>
      </c>
      <c r="H200">
        <v>101</v>
      </c>
      <c r="I200" t="s">
        <v>105</v>
      </c>
      <c r="J200" t="s">
        <v>35</v>
      </c>
      <c r="K200" t="s">
        <v>43</v>
      </c>
      <c r="L200" t="s">
        <v>95</v>
      </c>
      <c r="M200">
        <v>745</v>
      </c>
      <c r="N200">
        <v>1100</v>
      </c>
      <c r="O200" t="s">
        <v>777</v>
      </c>
      <c r="P200">
        <v>202</v>
      </c>
      <c r="Q200" t="s">
        <v>37</v>
      </c>
      <c r="R200" t="s">
        <v>38</v>
      </c>
      <c r="S200" s="1">
        <v>43264</v>
      </c>
      <c r="T200" s="1">
        <v>43299</v>
      </c>
      <c r="U200" t="s">
        <v>462</v>
      </c>
      <c r="V200" t="s">
        <v>39</v>
      </c>
      <c r="W200">
        <v>38</v>
      </c>
      <c r="X200">
        <v>32</v>
      </c>
      <c r="Y200">
        <v>35</v>
      </c>
      <c r="Z200">
        <v>91.428600000000003</v>
      </c>
      <c r="AD200">
        <v>0</v>
      </c>
      <c r="AE200">
        <v>91.428600000000003</v>
      </c>
      <c r="AF200">
        <v>0</v>
      </c>
      <c r="AG200">
        <v>0</v>
      </c>
      <c r="AH200">
        <v>4.5670000000000002</v>
      </c>
      <c r="AI200">
        <v>4.5670000000000002</v>
      </c>
      <c r="AJ200">
        <v>0.2</v>
      </c>
      <c r="AK200" t="s">
        <v>627</v>
      </c>
      <c r="AL200" t="s">
        <v>778</v>
      </c>
      <c r="AN200">
        <v>87.5</v>
      </c>
    </row>
    <row r="201" spans="1:40" x14ac:dyDescent="0.25">
      <c r="A201" t="s">
        <v>731</v>
      </c>
      <c r="B201" t="s">
        <v>32</v>
      </c>
      <c r="C201" t="s">
        <v>81</v>
      </c>
      <c r="D201" t="s">
        <v>101</v>
      </c>
      <c r="E201">
        <v>63356</v>
      </c>
      <c r="F201" t="s">
        <v>102</v>
      </c>
      <c r="G201">
        <v>3421</v>
      </c>
      <c r="H201">
        <v>102</v>
      </c>
      <c r="I201" t="s">
        <v>105</v>
      </c>
      <c r="J201" t="s">
        <v>35</v>
      </c>
      <c r="K201" t="s">
        <v>43</v>
      </c>
      <c r="L201" t="s">
        <v>95</v>
      </c>
      <c r="M201">
        <v>745</v>
      </c>
      <c r="N201">
        <v>1100</v>
      </c>
      <c r="O201" t="s">
        <v>157</v>
      </c>
      <c r="P201">
        <v>102</v>
      </c>
      <c r="Q201" t="s">
        <v>37</v>
      </c>
      <c r="R201" t="s">
        <v>38</v>
      </c>
      <c r="S201" s="1">
        <v>43264</v>
      </c>
      <c r="T201" s="1">
        <v>43299</v>
      </c>
      <c r="U201" t="s">
        <v>779</v>
      </c>
      <c r="V201" t="s">
        <v>39</v>
      </c>
      <c r="W201">
        <v>24</v>
      </c>
      <c r="X201">
        <v>21</v>
      </c>
      <c r="Y201">
        <v>35</v>
      </c>
      <c r="Z201">
        <v>60</v>
      </c>
      <c r="AD201">
        <v>0</v>
      </c>
      <c r="AE201">
        <v>60</v>
      </c>
      <c r="AF201">
        <v>0</v>
      </c>
      <c r="AG201">
        <v>0</v>
      </c>
      <c r="AH201">
        <v>3.42</v>
      </c>
      <c r="AI201">
        <v>3.42</v>
      </c>
      <c r="AJ201">
        <v>0.2</v>
      </c>
      <c r="AK201" t="s">
        <v>627</v>
      </c>
      <c r="AL201" t="s">
        <v>780</v>
      </c>
      <c r="AN201">
        <v>87.5</v>
      </c>
    </row>
    <row r="202" spans="1:40" x14ac:dyDescent="0.25">
      <c r="A202" t="s">
        <v>731</v>
      </c>
      <c r="B202" t="s">
        <v>32</v>
      </c>
      <c r="C202" t="s">
        <v>81</v>
      </c>
      <c r="D202" t="s">
        <v>101</v>
      </c>
      <c r="E202">
        <v>63191</v>
      </c>
      <c r="F202" t="s">
        <v>102</v>
      </c>
      <c r="G202">
        <v>3421</v>
      </c>
      <c r="H202">
        <v>103</v>
      </c>
      <c r="I202" t="s">
        <v>105</v>
      </c>
      <c r="J202" t="s">
        <v>35</v>
      </c>
      <c r="K202" t="s">
        <v>43</v>
      </c>
      <c r="L202" t="s">
        <v>95</v>
      </c>
      <c r="M202">
        <v>1115</v>
      </c>
      <c r="N202">
        <v>1430</v>
      </c>
      <c r="O202" t="s">
        <v>777</v>
      </c>
      <c r="P202">
        <v>202</v>
      </c>
      <c r="Q202" t="s">
        <v>37</v>
      </c>
      <c r="R202" t="s">
        <v>38</v>
      </c>
      <c r="S202" s="1">
        <v>43264</v>
      </c>
      <c r="T202" s="1">
        <v>43299</v>
      </c>
      <c r="U202" t="s">
        <v>462</v>
      </c>
      <c r="V202" t="s">
        <v>39</v>
      </c>
      <c r="W202">
        <v>28</v>
      </c>
      <c r="X202">
        <v>24</v>
      </c>
      <c r="Y202">
        <v>35</v>
      </c>
      <c r="Z202">
        <v>68.571399999999997</v>
      </c>
      <c r="AD202">
        <v>0</v>
      </c>
      <c r="AE202">
        <v>68.571399999999997</v>
      </c>
      <c r="AF202">
        <v>0</v>
      </c>
      <c r="AG202">
        <v>10</v>
      </c>
      <c r="AH202">
        <v>3.5070000000000001</v>
      </c>
      <c r="AI202">
        <v>3.5070000000000001</v>
      </c>
      <c r="AJ202">
        <v>0.2</v>
      </c>
      <c r="AK202" t="s">
        <v>635</v>
      </c>
      <c r="AL202" t="s">
        <v>778</v>
      </c>
      <c r="AN202">
        <v>87.5</v>
      </c>
    </row>
    <row r="203" spans="1:40" x14ac:dyDescent="0.25">
      <c r="A203" t="s">
        <v>731</v>
      </c>
      <c r="B203" t="s">
        <v>32</v>
      </c>
      <c r="C203" t="s">
        <v>81</v>
      </c>
      <c r="D203" t="s">
        <v>101</v>
      </c>
      <c r="E203">
        <v>63357</v>
      </c>
      <c r="F203" t="s">
        <v>102</v>
      </c>
      <c r="G203">
        <v>3421</v>
      </c>
      <c r="H203">
        <v>104</v>
      </c>
      <c r="I203" t="s">
        <v>105</v>
      </c>
      <c r="J203" t="s">
        <v>35</v>
      </c>
      <c r="K203" t="s">
        <v>43</v>
      </c>
      <c r="L203" t="s">
        <v>95</v>
      </c>
      <c r="M203">
        <v>1115</v>
      </c>
      <c r="N203">
        <v>1430</v>
      </c>
      <c r="O203" t="s">
        <v>157</v>
      </c>
      <c r="P203">
        <v>102</v>
      </c>
      <c r="Q203" t="s">
        <v>37</v>
      </c>
      <c r="R203" t="s">
        <v>38</v>
      </c>
      <c r="S203" s="1">
        <v>43264</v>
      </c>
      <c r="T203" s="1">
        <v>43299</v>
      </c>
      <c r="U203" t="s">
        <v>779</v>
      </c>
      <c r="V203" t="s">
        <v>39</v>
      </c>
      <c r="W203">
        <v>24</v>
      </c>
      <c r="X203">
        <v>18</v>
      </c>
      <c r="Y203">
        <v>35</v>
      </c>
      <c r="Z203">
        <v>51.428600000000003</v>
      </c>
      <c r="AD203">
        <v>0</v>
      </c>
      <c r="AE203">
        <v>51.428600000000003</v>
      </c>
      <c r="AF203">
        <v>0</v>
      </c>
      <c r="AG203">
        <v>10</v>
      </c>
      <c r="AH203">
        <v>3.173</v>
      </c>
      <c r="AI203">
        <v>3.173</v>
      </c>
      <c r="AJ203">
        <v>0.2</v>
      </c>
      <c r="AK203" t="s">
        <v>635</v>
      </c>
      <c r="AL203" t="s">
        <v>780</v>
      </c>
      <c r="AN203">
        <v>87.5</v>
      </c>
    </row>
    <row r="204" spans="1:40" x14ac:dyDescent="0.25">
      <c r="A204" t="s">
        <v>731</v>
      </c>
      <c r="B204" t="s">
        <v>32</v>
      </c>
      <c r="C204" t="s">
        <v>81</v>
      </c>
      <c r="D204" t="s">
        <v>101</v>
      </c>
      <c r="E204">
        <v>63196</v>
      </c>
      <c r="F204" t="s">
        <v>102</v>
      </c>
      <c r="G204">
        <v>3421</v>
      </c>
      <c r="H204">
        <v>701</v>
      </c>
      <c r="I204" t="s">
        <v>105</v>
      </c>
      <c r="J204" t="s">
        <v>35</v>
      </c>
      <c r="K204" t="s">
        <v>43</v>
      </c>
      <c r="L204" t="s">
        <v>95</v>
      </c>
      <c r="M204">
        <v>745</v>
      </c>
      <c r="N204">
        <v>1100</v>
      </c>
      <c r="O204" t="s">
        <v>754</v>
      </c>
      <c r="Q204" t="s">
        <v>85</v>
      </c>
      <c r="R204" t="s">
        <v>38</v>
      </c>
      <c r="S204" s="1">
        <v>43264</v>
      </c>
      <c r="T204" s="1">
        <v>43299</v>
      </c>
      <c r="U204" t="s">
        <v>663</v>
      </c>
      <c r="V204" t="s">
        <v>39</v>
      </c>
      <c r="W204">
        <v>37</v>
      </c>
      <c r="X204">
        <v>35</v>
      </c>
      <c r="Y204">
        <v>25</v>
      </c>
      <c r="Z204">
        <v>140</v>
      </c>
      <c r="AD204">
        <v>0</v>
      </c>
      <c r="AE204">
        <v>140</v>
      </c>
      <c r="AF204">
        <v>0</v>
      </c>
      <c r="AG204">
        <v>10</v>
      </c>
      <c r="AH204">
        <v>4.4470000000000001</v>
      </c>
      <c r="AI204">
        <v>4.4470000000000001</v>
      </c>
      <c r="AJ204">
        <v>0.2</v>
      </c>
      <c r="AK204" t="s">
        <v>627</v>
      </c>
      <c r="AL204" t="s">
        <v>756</v>
      </c>
      <c r="AN204">
        <v>87.5</v>
      </c>
    </row>
    <row r="205" spans="1:40" x14ac:dyDescent="0.25">
      <c r="A205" t="s">
        <v>731</v>
      </c>
      <c r="B205" t="s">
        <v>32</v>
      </c>
      <c r="C205" t="s">
        <v>81</v>
      </c>
      <c r="D205" t="s">
        <v>101</v>
      </c>
      <c r="E205">
        <v>63251</v>
      </c>
      <c r="F205" t="s">
        <v>102</v>
      </c>
      <c r="G205">
        <v>3421</v>
      </c>
      <c r="H205">
        <v>702</v>
      </c>
      <c r="I205" t="s">
        <v>105</v>
      </c>
      <c r="J205" t="s">
        <v>35</v>
      </c>
      <c r="K205" t="s">
        <v>43</v>
      </c>
      <c r="L205" t="s">
        <v>95</v>
      </c>
      <c r="M205">
        <v>1115</v>
      </c>
      <c r="N205">
        <v>1430</v>
      </c>
      <c r="O205" t="s">
        <v>754</v>
      </c>
      <c r="Q205" t="s">
        <v>85</v>
      </c>
      <c r="R205" t="s">
        <v>38</v>
      </c>
      <c r="S205" s="1">
        <v>43264</v>
      </c>
      <c r="T205" s="1">
        <v>43299</v>
      </c>
      <c r="U205" t="s">
        <v>663</v>
      </c>
      <c r="V205" t="s">
        <v>39</v>
      </c>
      <c r="W205">
        <v>43</v>
      </c>
      <c r="X205">
        <v>34</v>
      </c>
      <c r="Y205">
        <v>25</v>
      </c>
      <c r="Z205">
        <v>136</v>
      </c>
      <c r="AD205">
        <v>0</v>
      </c>
      <c r="AE205">
        <v>136</v>
      </c>
      <c r="AF205">
        <v>0</v>
      </c>
      <c r="AG205">
        <v>10</v>
      </c>
      <c r="AH205">
        <v>3.9529999999999998</v>
      </c>
      <c r="AI205">
        <v>3.9529999999999998</v>
      </c>
      <c r="AJ205">
        <v>0.2</v>
      </c>
      <c r="AK205" t="s">
        <v>635</v>
      </c>
      <c r="AL205" t="s">
        <v>756</v>
      </c>
      <c r="AN205">
        <v>87.5</v>
      </c>
    </row>
    <row r="206" spans="1:40" x14ac:dyDescent="0.25">
      <c r="A206" t="s">
        <v>731</v>
      </c>
      <c r="B206" t="s">
        <v>32</v>
      </c>
      <c r="C206" t="s">
        <v>81</v>
      </c>
      <c r="D206" t="s">
        <v>101</v>
      </c>
      <c r="E206">
        <v>63101</v>
      </c>
      <c r="F206" t="s">
        <v>102</v>
      </c>
      <c r="G206">
        <v>3421</v>
      </c>
      <c r="H206">
        <v>703</v>
      </c>
      <c r="I206" t="s">
        <v>105</v>
      </c>
      <c r="J206" t="s">
        <v>35</v>
      </c>
      <c r="K206" t="s">
        <v>43</v>
      </c>
      <c r="L206" t="s">
        <v>95</v>
      </c>
      <c r="M206">
        <v>745</v>
      </c>
      <c r="N206">
        <v>1100</v>
      </c>
      <c r="O206" t="s">
        <v>456</v>
      </c>
      <c r="Q206" t="s">
        <v>59</v>
      </c>
      <c r="R206" t="s">
        <v>38</v>
      </c>
      <c r="S206" s="1">
        <v>43264</v>
      </c>
      <c r="T206" s="1">
        <v>43299</v>
      </c>
      <c r="U206" t="s">
        <v>660</v>
      </c>
      <c r="V206" t="s">
        <v>39</v>
      </c>
      <c r="W206">
        <v>43</v>
      </c>
      <c r="X206">
        <v>26</v>
      </c>
      <c r="Y206">
        <v>25</v>
      </c>
      <c r="Z206">
        <v>104</v>
      </c>
      <c r="AD206">
        <v>0</v>
      </c>
      <c r="AE206">
        <v>104</v>
      </c>
      <c r="AF206">
        <v>0</v>
      </c>
      <c r="AG206">
        <v>0</v>
      </c>
      <c r="AH206">
        <v>3.5</v>
      </c>
      <c r="AI206">
        <v>3.5</v>
      </c>
      <c r="AJ206">
        <v>0.2</v>
      </c>
      <c r="AK206" t="s">
        <v>627</v>
      </c>
      <c r="AL206" t="s">
        <v>457</v>
      </c>
      <c r="AN206">
        <v>87.5</v>
      </c>
    </row>
    <row r="207" spans="1:40" x14ac:dyDescent="0.25">
      <c r="A207" t="s">
        <v>731</v>
      </c>
      <c r="B207" t="s">
        <v>32</v>
      </c>
      <c r="C207" t="s">
        <v>81</v>
      </c>
      <c r="D207" t="s">
        <v>101</v>
      </c>
      <c r="E207">
        <v>63100</v>
      </c>
      <c r="F207" t="s">
        <v>102</v>
      </c>
      <c r="G207">
        <v>3421</v>
      </c>
      <c r="H207">
        <v>704</v>
      </c>
      <c r="I207" t="s">
        <v>105</v>
      </c>
      <c r="J207" t="s">
        <v>35</v>
      </c>
      <c r="K207" t="s">
        <v>43</v>
      </c>
      <c r="L207" t="s">
        <v>95</v>
      </c>
      <c r="M207">
        <v>1115</v>
      </c>
      <c r="N207">
        <v>1430</v>
      </c>
      <c r="O207" t="s">
        <v>456</v>
      </c>
      <c r="Q207" t="s">
        <v>59</v>
      </c>
      <c r="R207" t="s">
        <v>38</v>
      </c>
      <c r="S207" s="1">
        <v>43264</v>
      </c>
      <c r="T207" s="1">
        <v>43299</v>
      </c>
      <c r="U207" t="s">
        <v>660</v>
      </c>
      <c r="V207" t="s">
        <v>39</v>
      </c>
      <c r="W207">
        <v>36</v>
      </c>
      <c r="X207">
        <v>23</v>
      </c>
      <c r="Y207">
        <v>25</v>
      </c>
      <c r="Z207">
        <v>92</v>
      </c>
      <c r="AD207">
        <v>0</v>
      </c>
      <c r="AE207">
        <v>92</v>
      </c>
      <c r="AF207">
        <v>0</v>
      </c>
      <c r="AG207">
        <v>0</v>
      </c>
      <c r="AH207">
        <v>2.4870000000000001</v>
      </c>
      <c r="AI207">
        <v>2.4870000000000001</v>
      </c>
      <c r="AJ207">
        <v>0.2</v>
      </c>
      <c r="AK207" t="s">
        <v>635</v>
      </c>
      <c r="AL207" t="s">
        <v>457</v>
      </c>
      <c r="AN207">
        <v>87.5</v>
      </c>
    </row>
    <row r="208" spans="1:40" x14ac:dyDescent="0.25">
      <c r="A208" t="s">
        <v>731</v>
      </c>
      <c r="B208" t="s">
        <v>32</v>
      </c>
      <c r="C208" t="s">
        <v>81</v>
      </c>
      <c r="D208" t="s">
        <v>101</v>
      </c>
      <c r="E208">
        <v>63086</v>
      </c>
      <c r="F208" t="s">
        <v>102</v>
      </c>
      <c r="G208">
        <v>3421</v>
      </c>
      <c r="H208">
        <v>705</v>
      </c>
      <c r="I208" t="s">
        <v>105</v>
      </c>
      <c r="J208" t="s">
        <v>35</v>
      </c>
      <c r="K208" t="s">
        <v>43</v>
      </c>
      <c r="L208" t="s">
        <v>95</v>
      </c>
      <c r="M208">
        <v>745</v>
      </c>
      <c r="N208">
        <v>1100</v>
      </c>
      <c r="O208" t="s">
        <v>458</v>
      </c>
      <c r="Q208" t="s">
        <v>59</v>
      </c>
      <c r="R208" t="s">
        <v>38</v>
      </c>
      <c r="S208" s="1">
        <v>43264</v>
      </c>
      <c r="T208" s="1">
        <v>43299</v>
      </c>
      <c r="U208" t="s">
        <v>658</v>
      </c>
      <c r="V208" t="s">
        <v>39</v>
      </c>
      <c r="W208">
        <v>19</v>
      </c>
      <c r="X208">
        <v>18</v>
      </c>
      <c r="Y208">
        <v>35</v>
      </c>
      <c r="Z208">
        <v>51.428600000000003</v>
      </c>
      <c r="AD208">
        <v>0</v>
      </c>
      <c r="AE208">
        <v>51.428600000000003</v>
      </c>
      <c r="AF208">
        <v>0</v>
      </c>
      <c r="AG208">
        <v>0</v>
      </c>
      <c r="AH208">
        <v>2.48</v>
      </c>
      <c r="AI208">
        <v>2.48</v>
      </c>
      <c r="AJ208">
        <v>0.2</v>
      </c>
      <c r="AK208" t="s">
        <v>627</v>
      </c>
      <c r="AL208" t="s">
        <v>460</v>
      </c>
      <c r="AN208">
        <v>87.5</v>
      </c>
    </row>
    <row r="209" spans="1:40" x14ac:dyDescent="0.25">
      <c r="A209" t="s">
        <v>731</v>
      </c>
      <c r="B209" t="s">
        <v>32</v>
      </c>
      <c r="C209" t="s">
        <v>81</v>
      </c>
      <c r="D209" t="s">
        <v>101</v>
      </c>
      <c r="E209">
        <v>63192</v>
      </c>
      <c r="F209" t="s">
        <v>102</v>
      </c>
      <c r="G209">
        <v>3421</v>
      </c>
      <c r="H209">
        <v>706</v>
      </c>
      <c r="I209" t="s">
        <v>105</v>
      </c>
      <c r="J209" t="s">
        <v>35</v>
      </c>
      <c r="K209" t="s">
        <v>43</v>
      </c>
      <c r="L209" t="s">
        <v>95</v>
      </c>
      <c r="M209">
        <v>1115</v>
      </c>
      <c r="N209">
        <v>1430</v>
      </c>
      <c r="O209" t="s">
        <v>458</v>
      </c>
      <c r="Q209" t="s">
        <v>59</v>
      </c>
      <c r="R209" t="s">
        <v>38</v>
      </c>
      <c r="S209" s="1">
        <v>43264</v>
      </c>
      <c r="T209" s="1">
        <v>43299</v>
      </c>
      <c r="U209" t="s">
        <v>658</v>
      </c>
      <c r="V209" t="s">
        <v>39</v>
      </c>
      <c r="W209">
        <v>19</v>
      </c>
      <c r="X209">
        <v>19</v>
      </c>
      <c r="Y209">
        <v>25</v>
      </c>
      <c r="Z209">
        <v>76</v>
      </c>
      <c r="AD209">
        <v>0</v>
      </c>
      <c r="AE209">
        <v>76</v>
      </c>
      <c r="AF209">
        <v>0</v>
      </c>
      <c r="AG209">
        <v>10</v>
      </c>
      <c r="AH209">
        <v>2.073</v>
      </c>
      <c r="AI209">
        <v>2.073</v>
      </c>
      <c r="AJ209">
        <v>0.2</v>
      </c>
      <c r="AK209" t="s">
        <v>635</v>
      </c>
      <c r="AL209" t="s">
        <v>460</v>
      </c>
      <c r="AN209">
        <v>87.5</v>
      </c>
    </row>
    <row r="210" spans="1:40" x14ac:dyDescent="0.25">
      <c r="A210" t="s">
        <v>731</v>
      </c>
      <c r="B210" t="s">
        <v>32</v>
      </c>
      <c r="C210" t="s">
        <v>81</v>
      </c>
      <c r="D210" t="s">
        <v>101</v>
      </c>
      <c r="E210">
        <v>63193</v>
      </c>
      <c r="F210" t="s">
        <v>102</v>
      </c>
      <c r="G210">
        <v>3421</v>
      </c>
      <c r="H210">
        <v>707</v>
      </c>
      <c r="I210" t="s">
        <v>105</v>
      </c>
      <c r="J210" t="s">
        <v>35</v>
      </c>
      <c r="K210" t="s">
        <v>43</v>
      </c>
      <c r="L210" t="s">
        <v>95</v>
      </c>
      <c r="M210">
        <v>745</v>
      </c>
      <c r="N210">
        <v>1100</v>
      </c>
      <c r="O210" t="s">
        <v>58</v>
      </c>
      <c r="P210">
        <v>315</v>
      </c>
      <c r="Q210" t="s">
        <v>59</v>
      </c>
      <c r="R210" t="s">
        <v>38</v>
      </c>
      <c r="S210" s="1">
        <v>43264</v>
      </c>
      <c r="T210" s="1">
        <v>43299</v>
      </c>
      <c r="U210" t="s">
        <v>285</v>
      </c>
      <c r="V210" t="s">
        <v>39</v>
      </c>
      <c r="W210">
        <v>47</v>
      </c>
      <c r="X210">
        <v>27</v>
      </c>
      <c r="Y210">
        <v>25</v>
      </c>
      <c r="Z210">
        <v>108</v>
      </c>
      <c r="AD210">
        <v>0</v>
      </c>
      <c r="AE210">
        <v>108</v>
      </c>
      <c r="AF210">
        <v>0</v>
      </c>
      <c r="AG210">
        <v>10</v>
      </c>
      <c r="AH210">
        <v>4.5670000000000002</v>
      </c>
      <c r="AI210">
        <v>4.5670000000000002</v>
      </c>
      <c r="AJ210">
        <v>0.2</v>
      </c>
      <c r="AK210" t="s">
        <v>627</v>
      </c>
      <c r="AL210" t="s">
        <v>452</v>
      </c>
      <c r="AN210">
        <v>87.5</v>
      </c>
    </row>
    <row r="211" spans="1:40" x14ac:dyDescent="0.25">
      <c r="A211" t="s">
        <v>731</v>
      </c>
      <c r="B211" t="s">
        <v>32</v>
      </c>
      <c r="C211" t="s">
        <v>81</v>
      </c>
      <c r="D211" t="s">
        <v>101</v>
      </c>
      <c r="E211">
        <v>63087</v>
      </c>
      <c r="F211" t="s">
        <v>102</v>
      </c>
      <c r="G211">
        <v>3422</v>
      </c>
      <c r="H211">
        <v>101</v>
      </c>
      <c r="I211" t="s">
        <v>161</v>
      </c>
      <c r="J211" t="s">
        <v>35</v>
      </c>
      <c r="K211" t="s">
        <v>43</v>
      </c>
      <c r="L211" t="s">
        <v>95</v>
      </c>
      <c r="M211">
        <v>745</v>
      </c>
      <c r="N211">
        <v>1100</v>
      </c>
      <c r="O211" t="s">
        <v>777</v>
      </c>
      <c r="P211">
        <v>204</v>
      </c>
      <c r="Q211" t="s">
        <v>37</v>
      </c>
      <c r="R211" t="s">
        <v>38</v>
      </c>
      <c r="S211" s="1">
        <v>43264</v>
      </c>
      <c r="T211" s="1">
        <v>43299</v>
      </c>
      <c r="U211" t="s">
        <v>672</v>
      </c>
      <c r="V211" t="s">
        <v>39</v>
      </c>
      <c r="W211">
        <v>30</v>
      </c>
      <c r="X211">
        <v>29</v>
      </c>
      <c r="Y211">
        <v>35</v>
      </c>
      <c r="Z211">
        <v>82.857100000000003</v>
      </c>
      <c r="AD211">
        <v>0</v>
      </c>
      <c r="AE211">
        <v>82.857100000000003</v>
      </c>
      <c r="AF211">
        <v>0</v>
      </c>
      <c r="AG211">
        <v>0</v>
      </c>
      <c r="AH211">
        <v>3.6669999999999998</v>
      </c>
      <c r="AI211">
        <v>3.6669999999999998</v>
      </c>
      <c r="AJ211">
        <v>0.2</v>
      </c>
      <c r="AK211" t="s">
        <v>627</v>
      </c>
      <c r="AL211" t="s">
        <v>781</v>
      </c>
      <c r="AN211">
        <v>87.5</v>
      </c>
    </row>
    <row r="212" spans="1:40" x14ac:dyDescent="0.25">
      <c r="A212" t="s">
        <v>731</v>
      </c>
      <c r="B212" t="s">
        <v>32</v>
      </c>
      <c r="C212" t="s">
        <v>81</v>
      </c>
      <c r="D212" t="s">
        <v>101</v>
      </c>
      <c r="E212">
        <v>63102</v>
      </c>
      <c r="F212" t="s">
        <v>102</v>
      </c>
      <c r="G212">
        <v>3422</v>
      </c>
      <c r="H212">
        <v>103</v>
      </c>
      <c r="I212" t="s">
        <v>161</v>
      </c>
      <c r="J212" t="s">
        <v>35</v>
      </c>
      <c r="K212" t="s">
        <v>43</v>
      </c>
      <c r="L212" t="s">
        <v>95</v>
      </c>
      <c r="M212">
        <v>1115</v>
      </c>
      <c r="N212">
        <v>1430</v>
      </c>
      <c r="O212" t="s">
        <v>777</v>
      </c>
      <c r="P212">
        <v>204</v>
      </c>
      <c r="Q212" t="s">
        <v>37</v>
      </c>
      <c r="R212" t="s">
        <v>38</v>
      </c>
      <c r="S212" s="1">
        <v>43264</v>
      </c>
      <c r="T212" s="1">
        <v>43299</v>
      </c>
      <c r="U212" t="s">
        <v>672</v>
      </c>
      <c r="V212" t="s">
        <v>39</v>
      </c>
      <c r="W212">
        <v>34</v>
      </c>
      <c r="X212">
        <v>34</v>
      </c>
      <c r="Y212">
        <v>35</v>
      </c>
      <c r="Z212">
        <v>97.142899999999997</v>
      </c>
      <c r="AD212">
        <v>0</v>
      </c>
      <c r="AE212">
        <v>97.142899999999997</v>
      </c>
      <c r="AF212">
        <v>0</v>
      </c>
      <c r="AG212">
        <v>0</v>
      </c>
      <c r="AH212">
        <v>4.8600000000000003</v>
      </c>
      <c r="AI212">
        <v>4.8600000000000003</v>
      </c>
      <c r="AJ212">
        <v>0.2</v>
      </c>
      <c r="AK212" t="s">
        <v>635</v>
      </c>
      <c r="AL212" t="s">
        <v>781</v>
      </c>
      <c r="AN212">
        <v>87.5</v>
      </c>
    </row>
    <row r="213" spans="1:40" x14ac:dyDescent="0.25">
      <c r="A213" t="s">
        <v>731</v>
      </c>
      <c r="B213" t="s">
        <v>32</v>
      </c>
      <c r="C213" t="s">
        <v>81</v>
      </c>
      <c r="D213" t="s">
        <v>101</v>
      </c>
      <c r="E213">
        <v>63198</v>
      </c>
      <c r="F213" t="s">
        <v>102</v>
      </c>
      <c r="G213">
        <v>3422</v>
      </c>
      <c r="H213">
        <v>105</v>
      </c>
      <c r="I213" t="s">
        <v>161</v>
      </c>
      <c r="J213" t="s">
        <v>35</v>
      </c>
      <c r="K213" t="s">
        <v>43</v>
      </c>
      <c r="L213" t="s">
        <v>95</v>
      </c>
      <c r="M213">
        <v>745</v>
      </c>
      <c r="N213">
        <v>1100</v>
      </c>
      <c r="O213" t="s">
        <v>754</v>
      </c>
      <c r="Q213" t="s">
        <v>85</v>
      </c>
      <c r="R213" t="s">
        <v>38</v>
      </c>
      <c r="S213" s="1">
        <v>43264</v>
      </c>
      <c r="T213" s="1">
        <v>43299</v>
      </c>
      <c r="U213" t="s">
        <v>782</v>
      </c>
      <c r="V213" t="s">
        <v>39</v>
      </c>
      <c r="W213">
        <v>40</v>
      </c>
      <c r="X213">
        <v>33</v>
      </c>
      <c r="Y213">
        <v>25</v>
      </c>
      <c r="Z213">
        <v>132</v>
      </c>
      <c r="AD213">
        <v>0</v>
      </c>
      <c r="AE213">
        <v>132</v>
      </c>
      <c r="AF213">
        <v>0</v>
      </c>
      <c r="AG213">
        <v>10</v>
      </c>
      <c r="AH213">
        <v>4.67</v>
      </c>
      <c r="AI213">
        <v>4.67</v>
      </c>
      <c r="AJ213">
        <v>0.2</v>
      </c>
      <c r="AK213" t="s">
        <v>627</v>
      </c>
      <c r="AL213" t="s">
        <v>756</v>
      </c>
      <c r="AN213">
        <v>87.5</v>
      </c>
    </row>
    <row r="214" spans="1:40" x14ac:dyDescent="0.25">
      <c r="A214" t="s">
        <v>731</v>
      </c>
      <c r="B214" t="s">
        <v>32</v>
      </c>
      <c r="C214" t="s">
        <v>81</v>
      </c>
      <c r="D214" t="s">
        <v>101</v>
      </c>
      <c r="E214">
        <v>63200</v>
      </c>
      <c r="F214" t="s">
        <v>102</v>
      </c>
      <c r="G214">
        <v>3422</v>
      </c>
      <c r="H214">
        <v>702</v>
      </c>
      <c r="I214" t="s">
        <v>161</v>
      </c>
      <c r="J214" t="s">
        <v>35</v>
      </c>
      <c r="K214" t="s">
        <v>43</v>
      </c>
      <c r="L214" t="s">
        <v>95</v>
      </c>
      <c r="M214">
        <v>1115</v>
      </c>
      <c r="N214">
        <v>1430</v>
      </c>
      <c r="O214" t="s">
        <v>754</v>
      </c>
      <c r="Q214" t="s">
        <v>85</v>
      </c>
      <c r="R214" t="s">
        <v>38</v>
      </c>
      <c r="S214" s="1">
        <v>43264</v>
      </c>
      <c r="T214" s="1">
        <v>43299</v>
      </c>
      <c r="U214" t="s">
        <v>782</v>
      </c>
      <c r="V214" t="s">
        <v>39</v>
      </c>
      <c r="W214">
        <v>38</v>
      </c>
      <c r="X214">
        <v>32</v>
      </c>
      <c r="Y214">
        <v>25</v>
      </c>
      <c r="Z214">
        <v>128</v>
      </c>
      <c r="AD214">
        <v>0</v>
      </c>
      <c r="AE214">
        <v>128</v>
      </c>
      <c r="AF214">
        <v>0</v>
      </c>
      <c r="AG214">
        <v>10</v>
      </c>
      <c r="AH214">
        <v>3.9529999999999998</v>
      </c>
      <c r="AI214">
        <v>3.9529999999999998</v>
      </c>
      <c r="AJ214">
        <v>0.2</v>
      </c>
      <c r="AK214" t="s">
        <v>635</v>
      </c>
      <c r="AL214" t="s">
        <v>756</v>
      </c>
      <c r="AN214">
        <v>87.5</v>
      </c>
    </row>
    <row r="215" spans="1:40" x14ac:dyDescent="0.25">
      <c r="A215" t="s">
        <v>731</v>
      </c>
      <c r="B215" t="s">
        <v>32</v>
      </c>
      <c r="C215" t="s">
        <v>81</v>
      </c>
      <c r="D215" t="s">
        <v>101</v>
      </c>
      <c r="E215">
        <v>63358</v>
      </c>
      <c r="F215" t="s">
        <v>102</v>
      </c>
      <c r="G215">
        <v>3422</v>
      </c>
      <c r="H215">
        <v>703</v>
      </c>
      <c r="I215" t="s">
        <v>161</v>
      </c>
      <c r="J215" t="s">
        <v>35</v>
      </c>
      <c r="K215" t="s">
        <v>43</v>
      </c>
      <c r="L215" t="s">
        <v>250</v>
      </c>
      <c r="M215" t="s">
        <v>783</v>
      </c>
      <c r="N215" t="s">
        <v>475</v>
      </c>
      <c r="O215" t="s">
        <v>784</v>
      </c>
      <c r="Q215" t="s">
        <v>59</v>
      </c>
      <c r="R215" t="s">
        <v>38</v>
      </c>
      <c r="S215" s="1">
        <v>43264</v>
      </c>
      <c r="T215" s="1">
        <v>43299</v>
      </c>
      <c r="U215" t="s">
        <v>785</v>
      </c>
      <c r="V215" t="s">
        <v>39</v>
      </c>
      <c r="W215">
        <v>34</v>
      </c>
      <c r="X215">
        <v>21</v>
      </c>
      <c r="Y215">
        <v>35</v>
      </c>
      <c r="Z215">
        <v>60</v>
      </c>
      <c r="AD215">
        <v>0</v>
      </c>
      <c r="AE215">
        <v>60</v>
      </c>
      <c r="AF215">
        <v>0</v>
      </c>
      <c r="AG215">
        <v>10</v>
      </c>
      <c r="AH215">
        <v>2.48</v>
      </c>
      <c r="AI215">
        <v>2.48</v>
      </c>
      <c r="AJ215">
        <v>0.2</v>
      </c>
      <c r="AK215" t="s">
        <v>786</v>
      </c>
      <c r="AL215" t="s">
        <v>787</v>
      </c>
      <c r="AN215">
        <v>175</v>
      </c>
    </row>
    <row r="216" spans="1:40" x14ac:dyDescent="0.25">
      <c r="A216" t="s">
        <v>731</v>
      </c>
      <c r="B216" t="s">
        <v>32</v>
      </c>
      <c r="C216" t="s">
        <v>81</v>
      </c>
      <c r="D216" t="s">
        <v>101</v>
      </c>
      <c r="E216">
        <v>63359</v>
      </c>
      <c r="F216" t="s">
        <v>102</v>
      </c>
      <c r="G216">
        <v>3422</v>
      </c>
      <c r="H216">
        <v>704</v>
      </c>
      <c r="I216" t="s">
        <v>161</v>
      </c>
      <c r="J216" t="s">
        <v>35</v>
      </c>
      <c r="K216" t="s">
        <v>43</v>
      </c>
      <c r="L216" t="s">
        <v>250</v>
      </c>
      <c r="M216" t="s">
        <v>788</v>
      </c>
      <c r="N216" t="s">
        <v>789</v>
      </c>
      <c r="O216" t="s">
        <v>784</v>
      </c>
      <c r="Q216" t="s">
        <v>59</v>
      </c>
      <c r="R216" t="s">
        <v>38</v>
      </c>
      <c r="S216" s="1">
        <v>43264</v>
      </c>
      <c r="T216" s="1">
        <v>43299</v>
      </c>
      <c r="U216" t="s">
        <v>785</v>
      </c>
      <c r="V216" t="s">
        <v>39</v>
      </c>
      <c r="W216">
        <v>43</v>
      </c>
      <c r="X216">
        <v>26</v>
      </c>
      <c r="Y216">
        <v>25</v>
      </c>
      <c r="Z216">
        <v>104</v>
      </c>
      <c r="AD216">
        <v>0</v>
      </c>
      <c r="AE216">
        <v>104</v>
      </c>
      <c r="AF216">
        <v>0</v>
      </c>
      <c r="AG216">
        <v>10</v>
      </c>
      <c r="AH216">
        <v>1.952</v>
      </c>
      <c r="AI216">
        <v>1.952</v>
      </c>
      <c r="AJ216">
        <v>0.2</v>
      </c>
      <c r="AK216" t="s">
        <v>790</v>
      </c>
      <c r="AL216" t="s">
        <v>787</v>
      </c>
      <c r="AN216">
        <v>175</v>
      </c>
    </row>
    <row r="217" spans="1:40" x14ac:dyDescent="0.25">
      <c r="A217" t="s">
        <v>731</v>
      </c>
      <c r="B217" t="s">
        <v>32</v>
      </c>
      <c r="C217" t="s">
        <v>81</v>
      </c>
      <c r="D217" t="s">
        <v>101</v>
      </c>
      <c r="E217">
        <v>63197</v>
      </c>
      <c r="F217" t="s">
        <v>102</v>
      </c>
      <c r="G217">
        <v>3422</v>
      </c>
      <c r="H217">
        <v>705</v>
      </c>
      <c r="I217" t="s">
        <v>161</v>
      </c>
      <c r="J217" t="s">
        <v>35</v>
      </c>
      <c r="K217" t="s">
        <v>43</v>
      </c>
      <c r="L217" t="s">
        <v>95</v>
      </c>
      <c r="M217">
        <v>745</v>
      </c>
      <c r="N217">
        <v>1100</v>
      </c>
      <c r="O217" t="s">
        <v>458</v>
      </c>
      <c r="Q217" t="s">
        <v>85</v>
      </c>
      <c r="R217" t="s">
        <v>38</v>
      </c>
      <c r="S217" s="1">
        <v>43264</v>
      </c>
      <c r="T217" s="1">
        <v>43299</v>
      </c>
      <c r="U217" t="s">
        <v>668</v>
      </c>
      <c r="V217" t="s">
        <v>39</v>
      </c>
      <c r="W217">
        <v>19</v>
      </c>
      <c r="X217">
        <v>18</v>
      </c>
      <c r="Y217">
        <v>25</v>
      </c>
      <c r="Z217">
        <v>72</v>
      </c>
      <c r="AD217">
        <v>0</v>
      </c>
      <c r="AE217">
        <v>72</v>
      </c>
      <c r="AF217">
        <v>0</v>
      </c>
      <c r="AG217">
        <v>10</v>
      </c>
      <c r="AH217">
        <v>2.0670000000000002</v>
      </c>
      <c r="AI217">
        <v>2.0670000000000002</v>
      </c>
      <c r="AJ217">
        <v>0.2</v>
      </c>
      <c r="AK217" t="s">
        <v>627</v>
      </c>
      <c r="AL217" t="s">
        <v>460</v>
      </c>
      <c r="AN217">
        <v>87.5</v>
      </c>
    </row>
    <row r="218" spans="1:40" x14ac:dyDescent="0.25">
      <c r="A218" t="s">
        <v>731</v>
      </c>
      <c r="B218" t="s">
        <v>32</v>
      </c>
      <c r="C218" t="s">
        <v>81</v>
      </c>
      <c r="D218" t="s">
        <v>101</v>
      </c>
      <c r="E218">
        <v>63199</v>
      </c>
      <c r="F218" t="s">
        <v>102</v>
      </c>
      <c r="G218">
        <v>3422</v>
      </c>
      <c r="H218">
        <v>706</v>
      </c>
      <c r="I218" t="s">
        <v>161</v>
      </c>
      <c r="J218" t="s">
        <v>35</v>
      </c>
      <c r="K218" t="s">
        <v>43</v>
      </c>
      <c r="L218" t="s">
        <v>95</v>
      </c>
      <c r="M218">
        <v>1115</v>
      </c>
      <c r="N218">
        <v>1430</v>
      </c>
      <c r="O218" t="s">
        <v>458</v>
      </c>
      <c r="Q218" t="s">
        <v>59</v>
      </c>
      <c r="R218" t="s">
        <v>38</v>
      </c>
      <c r="S218" s="1">
        <v>43264</v>
      </c>
      <c r="T218" s="1">
        <v>43299</v>
      </c>
      <c r="U218" t="s">
        <v>668</v>
      </c>
      <c r="V218" t="s">
        <v>39</v>
      </c>
      <c r="W218">
        <v>18</v>
      </c>
      <c r="X218">
        <v>18</v>
      </c>
      <c r="Y218">
        <v>25</v>
      </c>
      <c r="Z218">
        <v>72</v>
      </c>
      <c r="AD218">
        <v>0</v>
      </c>
      <c r="AE218">
        <v>72</v>
      </c>
      <c r="AF218">
        <v>0</v>
      </c>
      <c r="AG218">
        <v>10</v>
      </c>
      <c r="AH218">
        <v>2.2200000000000002</v>
      </c>
      <c r="AI218">
        <v>2.2200000000000002</v>
      </c>
      <c r="AJ218">
        <v>0.2</v>
      </c>
      <c r="AK218" t="s">
        <v>635</v>
      </c>
      <c r="AL218" t="s">
        <v>460</v>
      </c>
      <c r="AN218">
        <v>87.5</v>
      </c>
    </row>
    <row r="219" spans="1:40" x14ac:dyDescent="0.25">
      <c r="A219" t="s">
        <v>731</v>
      </c>
      <c r="B219" t="s">
        <v>32</v>
      </c>
      <c r="C219" t="s">
        <v>81</v>
      </c>
      <c r="D219" t="s">
        <v>101</v>
      </c>
      <c r="E219">
        <v>63252</v>
      </c>
      <c r="F219" t="s">
        <v>102</v>
      </c>
      <c r="G219">
        <v>3422</v>
      </c>
      <c r="H219">
        <v>708</v>
      </c>
      <c r="I219" t="s">
        <v>161</v>
      </c>
      <c r="J219" t="s">
        <v>35</v>
      </c>
      <c r="K219" t="s">
        <v>43</v>
      </c>
      <c r="L219" t="s">
        <v>95</v>
      </c>
      <c r="M219">
        <v>1115</v>
      </c>
      <c r="N219">
        <v>1430</v>
      </c>
      <c r="O219" t="s">
        <v>58</v>
      </c>
      <c r="P219">
        <v>315</v>
      </c>
      <c r="Q219" t="s">
        <v>59</v>
      </c>
      <c r="R219" t="s">
        <v>38</v>
      </c>
      <c r="S219" s="1">
        <v>43264</v>
      </c>
      <c r="T219" s="1">
        <v>43299</v>
      </c>
      <c r="U219" t="s">
        <v>285</v>
      </c>
      <c r="V219" t="s">
        <v>39</v>
      </c>
      <c r="W219">
        <v>43</v>
      </c>
      <c r="X219">
        <v>17</v>
      </c>
      <c r="Y219">
        <v>25</v>
      </c>
      <c r="Z219">
        <v>68</v>
      </c>
      <c r="AD219">
        <v>0</v>
      </c>
      <c r="AE219">
        <v>68</v>
      </c>
      <c r="AF219">
        <v>0</v>
      </c>
      <c r="AG219">
        <v>10</v>
      </c>
      <c r="AH219">
        <v>3.1869999999999998</v>
      </c>
      <c r="AI219">
        <v>3.1869999999999998</v>
      </c>
      <c r="AJ219">
        <v>0.2</v>
      </c>
      <c r="AK219" t="s">
        <v>635</v>
      </c>
      <c r="AL219" t="s">
        <v>452</v>
      </c>
      <c r="AN219">
        <v>87.5</v>
      </c>
    </row>
    <row r="220" spans="1:40" x14ac:dyDescent="0.25">
      <c r="A220" t="s">
        <v>731</v>
      </c>
      <c r="B220" t="s">
        <v>32</v>
      </c>
      <c r="C220" t="s">
        <v>81</v>
      </c>
      <c r="D220" t="s">
        <v>101</v>
      </c>
      <c r="E220">
        <v>63091</v>
      </c>
      <c r="F220" t="s">
        <v>102</v>
      </c>
      <c r="G220">
        <v>3423</v>
      </c>
      <c r="H220">
        <v>101</v>
      </c>
      <c r="I220" t="s">
        <v>292</v>
      </c>
      <c r="J220" t="s">
        <v>35</v>
      </c>
      <c r="K220" t="s">
        <v>43</v>
      </c>
      <c r="L220" t="s">
        <v>95</v>
      </c>
      <c r="M220">
        <v>745</v>
      </c>
      <c r="N220">
        <v>1100</v>
      </c>
      <c r="O220" t="s">
        <v>157</v>
      </c>
      <c r="P220">
        <v>260</v>
      </c>
      <c r="Q220" t="s">
        <v>37</v>
      </c>
      <c r="R220" t="s">
        <v>38</v>
      </c>
      <c r="S220" s="1">
        <v>43264</v>
      </c>
      <c r="T220" s="1">
        <v>43299</v>
      </c>
      <c r="U220" t="s">
        <v>680</v>
      </c>
      <c r="V220" t="s">
        <v>39</v>
      </c>
      <c r="W220">
        <v>39</v>
      </c>
      <c r="X220">
        <v>18</v>
      </c>
      <c r="Y220">
        <v>35</v>
      </c>
      <c r="Z220">
        <v>51.428600000000003</v>
      </c>
      <c r="AD220">
        <v>0</v>
      </c>
      <c r="AE220">
        <v>51.428600000000003</v>
      </c>
      <c r="AF220">
        <v>0</v>
      </c>
      <c r="AG220">
        <v>0</v>
      </c>
      <c r="AH220">
        <v>3.6869999999999998</v>
      </c>
      <c r="AI220">
        <v>3.6869999999999998</v>
      </c>
      <c r="AJ220">
        <v>0.2</v>
      </c>
      <c r="AK220" t="s">
        <v>627</v>
      </c>
      <c r="AL220" t="s">
        <v>791</v>
      </c>
      <c r="AN220">
        <v>87.5</v>
      </c>
    </row>
    <row r="221" spans="1:40" x14ac:dyDescent="0.25">
      <c r="A221" t="s">
        <v>731</v>
      </c>
      <c r="B221" t="s">
        <v>32</v>
      </c>
      <c r="C221" t="s">
        <v>81</v>
      </c>
      <c r="D221" t="s">
        <v>101</v>
      </c>
      <c r="E221">
        <v>63360</v>
      </c>
      <c r="F221" t="s">
        <v>102</v>
      </c>
      <c r="G221">
        <v>3423</v>
      </c>
      <c r="H221">
        <v>701</v>
      </c>
      <c r="I221" t="s">
        <v>292</v>
      </c>
      <c r="J221" t="s">
        <v>35</v>
      </c>
      <c r="K221" t="s">
        <v>43</v>
      </c>
      <c r="L221" t="s">
        <v>95</v>
      </c>
      <c r="M221">
        <v>745</v>
      </c>
      <c r="N221">
        <v>1100</v>
      </c>
      <c r="O221" t="s">
        <v>754</v>
      </c>
      <c r="Q221" t="s">
        <v>85</v>
      </c>
      <c r="R221" t="s">
        <v>38</v>
      </c>
      <c r="S221" s="1">
        <v>43264</v>
      </c>
      <c r="T221" s="1">
        <v>43299</v>
      </c>
      <c r="U221" t="s">
        <v>792</v>
      </c>
      <c r="V221" t="s">
        <v>39</v>
      </c>
      <c r="W221">
        <v>35</v>
      </c>
      <c r="X221">
        <v>34</v>
      </c>
      <c r="Y221">
        <v>25</v>
      </c>
      <c r="Z221">
        <v>136</v>
      </c>
      <c r="AD221">
        <v>0</v>
      </c>
      <c r="AE221">
        <v>136</v>
      </c>
      <c r="AF221">
        <v>0</v>
      </c>
      <c r="AG221">
        <v>10</v>
      </c>
      <c r="AH221">
        <v>3.7930000000000001</v>
      </c>
      <c r="AI221">
        <v>3.7930000000000001</v>
      </c>
      <c r="AJ221">
        <v>0.2</v>
      </c>
      <c r="AK221" t="s">
        <v>627</v>
      </c>
      <c r="AL221" t="s">
        <v>756</v>
      </c>
      <c r="AN221">
        <v>87.5</v>
      </c>
    </row>
    <row r="222" spans="1:40" x14ac:dyDescent="0.25">
      <c r="A222" t="s">
        <v>731</v>
      </c>
      <c r="B222" t="s">
        <v>32</v>
      </c>
      <c r="C222" t="s">
        <v>81</v>
      </c>
      <c r="D222" t="s">
        <v>101</v>
      </c>
      <c r="E222">
        <v>63361</v>
      </c>
      <c r="F222" t="s">
        <v>102</v>
      </c>
      <c r="G222">
        <v>3423</v>
      </c>
      <c r="H222">
        <v>702</v>
      </c>
      <c r="I222" t="s">
        <v>292</v>
      </c>
      <c r="J222" t="s">
        <v>35</v>
      </c>
      <c r="K222" t="s">
        <v>43</v>
      </c>
      <c r="L222" t="s">
        <v>95</v>
      </c>
      <c r="M222">
        <v>1115</v>
      </c>
      <c r="N222">
        <v>1430</v>
      </c>
      <c r="O222" t="s">
        <v>754</v>
      </c>
      <c r="Q222" t="s">
        <v>85</v>
      </c>
      <c r="R222" t="s">
        <v>38</v>
      </c>
      <c r="S222" s="1">
        <v>43264</v>
      </c>
      <c r="T222" s="1">
        <v>43299</v>
      </c>
      <c r="U222" t="s">
        <v>792</v>
      </c>
      <c r="V222" t="s">
        <v>39</v>
      </c>
      <c r="W222">
        <v>37</v>
      </c>
      <c r="X222">
        <v>37</v>
      </c>
      <c r="Y222">
        <v>25</v>
      </c>
      <c r="Z222">
        <v>148</v>
      </c>
      <c r="AD222">
        <v>0</v>
      </c>
      <c r="AE222">
        <v>148</v>
      </c>
      <c r="AF222">
        <v>0</v>
      </c>
      <c r="AG222">
        <v>10</v>
      </c>
      <c r="AH222">
        <v>4.2930000000000001</v>
      </c>
      <c r="AI222">
        <v>4.2930000000000001</v>
      </c>
      <c r="AJ222">
        <v>0.2</v>
      </c>
      <c r="AK222" t="s">
        <v>635</v>
      </c>
      <c r="AL222" t="s">
        <v>756</v>
      </c>
      <c r="AN222">
        <v>87.5</v>
      </c>
    </row>
    <row r="223" spans="1:40" x14ac:dyDescent="0.25">
      <c r="A223" t="s">
        <v>731</v>
      </c>
      <c r="B223" t="s">
        <v>32</v>
      </c>
      <c r="C223" t="s">
        <v>81</v>
      </c>
      <c r="D223" t="s">
        <v>101</v>
      </c>
      <c r="E223">
        <v>63362</v>
      </c>
      <c r="F223" t="s">
        <v>102</v>
      </c>
      <c r="G223">
        <v>3423</v>
      </c>
      <c r="H223">
        <v>703</v>
      </c>
      <c r="I223" t="s">
        <v>292</v>
      </c>
      <c r="J223" t="s">
        <v>35</v>
      </c>
      <c r="K223" t="s">
        <v>43</v>
      </c>
      <c r="L223" t="s">
        <v>95</v>
      </c>
      <c r="M223">
        <v>745</v>
      </c>
      <c r="N223">
        <v>1100</v>
      </c>
      <c r="O223" t="s">
        <v>456</v>
      </c>
      <c r="Q223" t="s">
        <v>59</v>
      </c>
      <c r="R223" t="s">
        <v>38</v>
      </c>
      <c r="S223" s="1">
        <v>43264</v>
      </c>
      <c r="T223" s="1">
        <v>43299</v>
      </c>
      <c r="U223" t="s">
        <v>793</v>
      </c>
      <c r="V223" t="s">
        <v>39</v>
      </c>
      <c r="W223">
        <v>38</v>
      </c>
      <c r="X223">
        <v>31</v>
      </c>
      <c r="Y223">
        <v>25</v>
      </c>
      <c r="Z223">
        <v>124</v>
      </c>
      <c r="AD223">
        <v>0</v>
      </c>
      <c r="AE223">
        <v>124</v>
      </c>
      <c r="AF223">
        <v>0</v>
      </c>
      <c r="AG223">
        <v>10</v>
      </c>
      <c r="AH223">
        <v>4.18</v>
      </c>
      <c r="AI223">
        <v>4.18</v>
      </c>
      <c r="AJ223">
        <v>0.2</v>
      </c>
      <c r="AK223" t="s">
        <v>627</v>
      </c>
      <c r="AL223" t="s">
        <v>457</v>
      </c>
      <c r="AN223">
        <v>87.5</v>
      </c>
    </row>
    <row r="224" spans="1:40" x14ac:dyDescent="0.25">
      <c r="A224" t="s">
        <v>731</v>
      </c>
      <c r="B224" t="s">
        <v>32</v>
      </c>
      <c r="C224" t="s">
        <v>81</v>
      </c>
      <c r="D224" t="s">
        <v>101</v>
      </c>
      <c r="E224">
        <v>63363</v>
      </c>
      <c r="F224" t="s">
        <v>102</v>
      </c>
      <c r="G224">
        <v>3423</v>
      </c>
      <c r="H224">
        <v>704</v>
      </c>
      <c r="I224" t="s">
        <v>292</v>
      </c>
      <c r="J224" t="s">
        <v>35</v>
      </c>
      <c r="K224" t="s">
        <v>43</v>
      </c>
      <c r="L224" t="s">
        <v>95</v>
      </c>
      <c r="M224">
        <v>1115</v>
      </c>
      <c r="N224">
        <v>1430</v>
      </c>
      <c r="O224" t="s">
        <v>456</v>
      </c>
      <c r="Q224" t="s">
        <v>59</v>
      </c>
      <c r="R224" t="s">
        <v>38</v>
      </c>
      <c r="S224" s="1">
        <v>43264</v>
      </c>
      <c r="T224" s="1">
        <v>43299</v>
      </c>
      <c r="U224" t="s">
        <v>793</v>
      </c>
      <c r="V224" t="s">
        <v>39</v>
      </c>
      <c r="W224">
        <v>22</v>
      </c>
      <c r="X224">
        <v>15</v>
      </c>
      <c r="Y224">
        <v>25</v>
      </c>
      <c r="Z224">
        <v>60</v>
      </c>
      <c r="AD224">
        <v>0</v>
      </c>
      <c r="AE224">
        <v>60</v>
      </c>
      <c r="AF224">
        <v>0</v>
      </c>
      <c r="AG224">
        <v>10</v>
      </c>
      <c r="AH224">
        <v>1.7</v>
      </c>
      <c r="AI224">
        <v>1.7</v>
      </c>
      <c r="AJ224">
        <v>0.2</v>
      </c>
      <c r="AK224" t="s">
        <v>635</v>
      </c>
      <c r="AL224" t="s">
        <v>457</v>
      </c>
      <c r="AN224">
        <v>87.5</v>
      </c>
    </row>
    <row r="225" spans="1:40" x14ac:dyDescent="0.25">
      <c r="A225" t="s">
        <v>731</v>
      </c>
      <c r="B225" t="s">
        <v>32</v>
      </c>
      <c r="C225" t="s">
        <v>81</v>
      </c>
      <c r="D225" t="s">
        <v>101</v>
      </c>
      <c r="E225">
        <v>63104</v>
      </c>
      <c r="F225" t="s">
        <v>102</v>
      </c>
      <c r="G225">
        <v>3423</v>
      </c>
      <c r="H225">
        <v>705</v>
      </c>
      <c r="I225" t="s">
        <v>292</v>
      </c>
      <c r="J225" t="s">
        <v>35</v>
      </c>
      <c r="K225" t="s">
        <v>43</v>
      </c>
      <c r="L225" t="s">
        <v>95</v>
      </c>
      <c r="M225">
        <v>745</v>
      </c>
      <c r="N225">
        <v>1100</v>
      </c>
      <c r="O225" t="s">
        <v>458</v>
      </c>
      <c r="Q225" t="s">
        <v>85</v>
      </c>
      <c r="R225" t="s">
        <v>38</v>
      </c>
      <c r="S225" s="1">
        <v>43264</v>
      </c>
      <c r="T225" s="1">
        <v>43299</v>
      </c>
      <c r="U225" t="s">
        <v>284</v>
      </c>
      <c r="V225" t="s">
        <v>39</v>
      </c>
      <c r="W225">
        <v>21</v>
      </c>
      <c r="X225">
        <v>21</v>
      </c>
      <c r="Y225">
        <v>25</v>
      </c>
      <c r="Z225">
        <v>84</v>
      </c>
      <c r="AD225">
        <v>0</v>
      </c>
      <c r="AE225">
        <v>84</v>
      </c>
      <c r="AF225">
        <v>0</v>
      </c>
      <c r="AG225">
        <v>0</v>
      </c>
      <c r="AH225">
        <v>2.3730000000000002</v>
      </c>
      <c r="AI225">
        <v>2.3730000000000002</v>
      </c>
      <c r="AJ225">
        <v>0.2</v>
      </c>
      <c r="AK225" t="s">
        <v>627</v>
      </c>
      <c r="AL225" t="s">
        <v>460</v>
      </c>
      <c r="AN225">
        <v>87.5</v>
      </c>
    </row>
    <row r="226" spans="1:40" x14ac:dyDescent="0.25">
      <c r="A226" t="s">
        <v>731</v>
      </c>
      <c r="B226" t="s">
        <v>32</v>
      </c>
      <c r="C226" t="s">
        <v>81</v>
      </c>
      <c r="D226" t="s">
        <v>101</v>
      </c>
      <c r="E226">
        <v>63205</v>
      </c>
      <c r="F226" t="s">
        <v>102</v>
      </c>
      <c r="G226">
        <v>3423</v>
      </c>
      <c r="H226">
        <v>706</v>
      </c>
      <c r="I226" t="s">
        <v>292</v>
      </c>
      <c r="J226" t="s">
        <v>35</v>
      </c>
      <c r="K226" t="s">
        <v>43</v>
      </c>
      <c r="L226" t="s">
        <v>95</v>
      </c>
      <c r="M226">
        <v>1115</v>
      </c>
      <c r="N226">
        <v>1430</v>
      </c>
      <c r="O226" t="s">
        <v>458</v>
      </c>
      <c r="Q226" t="s">
        <v>59</v>
      </c>
      <c r="R226" t="s">
        <v>38</v>
      </c>
      <c r="S226" s="1">
        <v>43264</v>
      </c>
      <c r="T226" s="1">
        <v>43299</v>
      </c>
      <c r="U226" t="s">
        <v>284</v>
      </c>
      <c r="V226" t="s">
        <v>39</v>
      </c>
      <c r="W226">
        <v>19</v>
      </c>
      <c r="X226">
        <v>19</v>
      </c>
      <c r="Y226">
        <v>25</v>
      </c>
      <c r="Z226">
        <v>76</v>
      </c>
      <c r="AD226">
        <v>0</v>
      </c>
      <c r="AE226">
        <v>76</v>
      </c>
      <c r="AF226">
        <v>0</v>
      </c>
      <c r="AG226">
        <v>10</v>
      </c>
      <c r="AH226">
        <v>1.98</v>
      </c>
      <c r="AI226">
        <v>1.98</v>
      </c>
      <c r="AJ226">
        <v>0.2</v>
      </c>
      <c r="AK226" t="s">
        <v>635</v>
      </c>
      <c r="AL226" t="s">
        <v>460</v>
      </c>
      <c r="AN226">
        <v>87.5</v>
      </c>
    </row>
    <row r="227" spans="1:40" x14ac:dyDescent="0.25">
      <c r="A227" t="s">
        <v>731</v>
      </c>
      <c r="B227" t="s">
        <v>32</v>
      </c>
      <c r="C227" t="s">
        <v>81</v>
      </c>
      <c r="D227" t="s">
        <v>101</v>
      </c>
      <c r="E227">
        <v>63254</v>
      </c>
      <c r="F227" t="s">
        <v>102</v>
      </c>
      <c r="G227">
        <v>3423</v>
      </c>
      <c r="H227">
        <v>707</v>
      </c>
      <c r="I227" t="s">
        <v>292</v>
      </c>
      <c r="J227" t="s">
        <v>35</v>
      </c>
      <c r="K227" t="s">
        <v>43</v>
      </c>
      <c r="L227" t="s">
        <v>95</v>
      </c>
      <c r="M227">
        <v>745</v>
      </c>
      <c r="N227">
        <v>1100</v>
      </c>
      <c r="O227" t="s">
        <v>58</v>
      </c>
      <c r="P227">
        <v>274</v>
      </c>
      <c r="Q227" t="s">
        <v>59</v>
      </c>
      <c r="R227" t="s">
        <v>38</v>
      </c>
      <c r="S227" s="1">
        <v>43264</v>
      </c>
      <c r="T227" s="1">
        <v>43299</v>
      </c>
      <c r="U227" t="s">
        <v>678</v>
      </c>
      <c r="V227" t="s">
        <v>39</v>
      </c>
      <c r="W227">
        <v>43</v>
      </c>
      <c r="X227">
        <v>35</v>
      </c>
      <c r="Y227">
        <v>25</v>
      </c>
      <c r="Z227">
        <v>140</v>
      </c>
      <c r="AD227">
        <v>0</v>
      </c>
      <c r="AE227">
        <v>140</v>
      </c>
      <c r="AF227">
        <v>0</v>
      </c>
      <c r="AG227">
        <v>0</v>
      </c>
      <c r="AH227">
        <v>4.7140000000000004</v>
      </c>
      <c r="AI227">
        <v>4.7140000000000004</v>
      </c>
      <c r="AJ227">
        <v>0.2</v>
      </c>
      <c r="AK227" t="s">
        <v>627</v>
      </c>
      <c r="AL227" t="s">
        <v>554</v>
      </c>
      <c r="AN227">
        <v>87.5</v>
      </c>
    </row>
    <row r="228" spans="1:40" x14ac:dyDescent="0.25">
      <c r="A228" t="s">
        <v>731</v>
      </c>
      <c r="B228" t="s">
        <v>32</v>
      </c>
      <c r="C228" t="s">
        <v>81</v>
      </c>
      <c r="D228" t="s">
        <v>101</v>
      </c>
      <c r="E228">
        <v>63208</v>
      </c>
      <c r="F228" t="s">
        <v>102</v>
      </c>
      <c r="G228">
        <v>3424</v>
      </c>
      <c r="H228">
        <v>102</v>
      </c>
      <c r="I228" t="s">
        <v>193</v>
      </c>
      <c r="J228" t="s">
        <v>35</v>
      </c>
      <c r="K228" t="s">
        <v>43</v>
      </c>
      <c r="L228" t="s">
        <v>95</v>
      </c>
      <c r="M228">
        <v>1115</v>
      </c>
      <c r="N228">
        <v>1430</v>
      </c>
      <c r="O228" t="s">
        <v>134</v>
      </c>
      <c r="P228">
        <v>513</v>
      </c>
      <c r="Q228" t="s">
        <v>37</v>
      </c>
      <c r="R228" t="s">
        <v>38</v>
      </c>
      <c r="S228" s="1">
        <v>43264</v>
      </c>
      <c r="T228" s="1">
        <v>43299</v>
      </c>
      <c r="U228" t="s">
        <v>680</v>
      </c>
      <c r="V228" t="s">
        <v>39</v>
      </c>
      <c r="W228">
        <v>24</v>
      </c>
      <c r="X228">
        <v>10</v>
      </c>
      <c r="Y228">
        <v>35</v>
      </c>
      <c r="Z228">
        <v>28.571400000000001</v>
      </c>
      <c r="AD228">
        <v>0</v>
      </c>
      <c r="AE228">
        <v>28.571400000000001</v>
      </c>
      <c r="AF228">
        <v>0</v>
      </c>
      <c r="AG228">
        <v>10</v>
      </c>
      <c r="AH228">
        <v>1.82</v>
      </c>
      <c r="AI228">
        <v>1.82</v>
      </c>
      <c r="AJ228">
        <v>0.2</v>
      </c>
      <c r="AK228" t="s">
        <v>635</v>
      </c>
      <c r="AL228" t="s">
        <v>568</v>
      </c>
      <c r="AN228">
        <v>87.5</v>
      </c>
    </row>
    <row r="229" spans="1:40" x14ac:dyDescent="0.25">
      <c r="A229" t="s">
        <v>731</v>
      </c>
      <c r="B229" t="s">
        <v>32</v>
      </c>
      <c r="C229" t="s">
        <v>81</v>
      </c>
      <c r="D229" t="s">
        <v>101</v>
      </c>
      <c r="E229">
        <v>63364</v>
      </c>
      <c r="F229" t="s">
        <v>102</v>
      </c>
      <c r="G229">
        <v>3424</v>
      </c>
      <c r="H229">
        <v>701</v>
      </c>
      <c r="I229" t="s">
        <v>193</v>
      </c>
      <c r="J229" t="s">
        <v>35</v>
      </c>
      <c r="K229" t="s">
        <v>43</v>
      </c>
      <c r="L229" t="s">
        <v>95</v>
      </c>
      <c r="M229">
        <v>745</v>
      </c>
      <c r="N229">
        <v>1100</v>
      </c>
      <c r="O229" t="s">
        <v>754</v>
      </c>
      <c r="Q229" t="s">
        <v>85</v>
      </c>
      <c r="R229" t="s">
        <v>38</v>
      </c>
      <c r="S229" s="1">
        <v>43264</v>
      </c>
      <c r="T229" s="1">
        <v>43299</v>
      </c>
      <c r="U229" t="s">
        <v>794</v>
      </c>
      <c r="V229" t="s">
        <v>39</v>
      </c>
      <c r="W229">
        <v>44</v>
      </c>
      <c r="X229">
        <v>30</v>
      </c>
      <c r="Y229">
        <v>25</v>
      </c>
      <c r="Z229">
        <v>120</v>
      </c>
      <c r="AD229">
        <v>0</v>
      </c>
      <c r="AE229">
        <v>120</v>
      </c>
      <c r="AF229">
        <v>0</v>
      </c>
      <c r="AG229">
        <v>0</v>
      </c>
      <c r="AH229">
        <v>4.6219999999999999</v>
      </c>
      <c r="AI229">
        <v>4.6219999999999999</v>
      </c>
      <c r="AJ229">
        <v>0.2</v>
      </c>
      <c r="AK229" t="s">
        <v>627</v>
      </c>
      <c r="AL229" t="s">
        <v>756</v>
      </c>
      <c r="AN229">
        <v>87.5</v>
      </c>
    </row>
    <row r="230" spans="1:40" x14ac:dyDescent="0.25">
      <c r="A230" t="s">
        <v>731</v>
      </c>
      <c r="B230" t="s">
        <v>32</v>
      </c>
      <c r="C230" t="s">
        <v>81</v>
      </c>
      <c r="D230" t="s">
        <v>101</v>
      </c>
      <c r="E230">
        <v>63365</v>
      </c>
      <c r="F230" t="s">
        <v>102</v>
      </c>
      <c r="G230">
        <v>3424</v>
      </c>
      <c r="H230">
        <v>702</v>
      </c>
      <c r="I230" t="s">
        <v>193</v>
      </c>
      <c r="J230" t="s">
        <v>35</v>
      </c>
      <c r="K230" t="s">
        <v>43</v>
      </c>
      <c r="L230" t="s">
        <v>95</v>
      </c>
      <c r="M230">
        <v>1115</v>
      </c>
      <c r="N230">
        <v>1430</v>
      </c>
      <c r="O230" t="s">
        <v>754</v>
      </c>
      <c r="Q230" t="s">
        <v>85</v>
      </c>
      <c r="R230" t="s">
        <v>38</v>
      </c>
      <c r="S230" s="1">
        <v>43264</v>
      </c>
      <c r="T230" s="1">
        <v>43299</v>
      </c>
      <c r="U230" t="s">
        <v>794</v>
      </c>
      <c r="V230" t="s">
        <v>39</v>
      </c>
      <c r="W230">
        <v>36</v>
      </c>
      <c r="X230">
        <v>32</v>
      </c>
      <c r="Y230">
        <v>25</v>
      </c>
      <c r="Z230">
        <v>128</v>
      </c>
      <c r="AD230">
        <v>0</v>
      </c>
      <c r="AE230">
        <v>128</v>
      </c>
      <c r="AF230">
        <v>0</v>
      </c>
      <c r="AG230">
        <v>0</v>
      </c>
      <c r="AH230">
        <v>3.3530000000000002</v>
      </c>
      <c r="AI230">
        <v>3.3530000000000002</v>
      </c>
      <c r="AJ230">
        <v>0.2</v>
      </c>
      <c r="AK230" t="s">
        <v>635</v>
      </c>
      <c r="AL230" t="s">
        <v>756</v>
      </c>
      <c r="AN230">
        <v>87.5</v>
      </c>
    </row>
    <row r="231" spans="1:40" x14ac:dyDescent="0.25">
      <c r="A231" t="s">
        <v>731</v>
      </c>
      <c r="B231" t="s">
        <v>32</v>
      </c>
      <c r="C231" t="s">
        <v>81</v>
      </c>
      <c r="D231" t="s">
        <v>101</v>
      </c>
      <c r="E231">
        <v>63106</v>
      </c>
      <c r="F231" t="s">
        <v>102</v>
      </c>
      <c r="G231">
        <v>3424</v>
      </c>
      <c r="H231">
        <v>705</v>
      </c>
      <c r="I231" t="s">
        <v>193</v>
      </c>
      <c r="J231" t="s">
        <v>35</v>
      </c>
      <c r="K231" t="s">
        <v>43</v>
      </c>
      <c r="L231" t="s">
        <v>95</v>
      </c>
      <c r="M231">
        <v>745</v>
      </c>
      <c r="N231">
        <v>1100</v>
      </c>
      <c r="O231" t="s">
        <v>458</v>
      </c>
      <c r="Q231" t="s">
        <v>85</v>
      </c>
      <c r="R231" t="s">
        <v>38</v>
      </c>
      <c r="S231" s="1">
        <v>43264</v>
      </c>
      <c r="T231" s="1">
        <v>43299</v>
      </c>
      <c r="U231" t="s">
        <v>429</v>
      </c>
      <c r="V231" t="s">
        <v>39</v>
      </c>
      <c r="W231">
        <v>22</v>
      </c>
      <c r="X231">
        <v>22</v>
      </c>
      <c r="Y231">
        <v>25</v>
      </c>
      <c r="Z231">
        <v>88</v>
      </c>
      <c r="AD231">
        <v>0</v>
      </c>
      <c r="AE231">
        <v>88</v>
      </c>
      <c r="AF231">
        <v>0</v>
      </c>
      <c r="AG231">
        <v>0</v>
      </c>
      <c r="AH231">
        <v>2.2869999999999999</v>
      </c>
      <c r="AI231">
        <v>2.2869999999999999</v>
      </c>
      <c r="AJ231">
        <v>0.2</v>
      </c>
      <c r="AK231" t="s">
        <v>627</v>
      </c>
      <c r="AL231" t="s">
        <v>460</v>
      </c>
      <c r="AN231">
        <v>87.5</v>
      </c>
    </row>
    <row r="232" spans="1:40" x14ac:dyDescent="0.25">
      <c r="A232" t="s">
        <v>731</v>
      </c>
      <c r="B232" t="s">
        <v>32</v>
      </c>
      <c r="C232" t="s">
        <v>81</v>
      </c>
      <c r="D232" t="s">
        <v>101</v>
      </c>
      <c r="E232">
        <v>63209</v>
      </c>
      <c r="F232" t="s">
        <v>102</v>
      </c>
      <c r="G232">
        <v>3424</v>
      </c>
      <c r="H232">
        <v>706</v>
      </c>
      <c r="I232" t="s">
        <v>193</v>
      </c>
      <c r="J232" t="s">
        <v>35</v>
      </c>
      <c r="K232" t="s">
        <v>43</v>
      </c>
      <c r="L232" t="s">
        <v>95</v>
      </c>
      <c r="M232">
        <v>1115</v>
      </c>
      <c r="N232">
        <v>1430</v>
      </c>
      <c r="O232" t="s">
        <v>458</v>
      </c>
      <c r="Q232" t="s">
        <v>59</v>
      </c>
      <c r="R232" t="s">
        <v>38</v>
      </c>
      <c r="S232" s="1">
        <v>43264</v>
      </c>
      <c r="T232" s="1">
        <v>43299</v>
      </c>
      <c r="U232" t="s">
        <v>429</v>
      </c>
      <c r="V232" t="s">
        <v>39</v>
      </c>
      <c r="W232">
        <v>22</v>
      </c>
      <c r="X232">
        <v>20</v>
      </c>
      <c r="Y232">
        <v>25</v>
      </c>
      <c r="Z232">
        <v>80</v>
      </c>
      <c r="AD232">
        <v>0</v>
      </c>
      <c r="AE232">
        <v>80</v>
      </c>
      <c r="AF232">
        <v>0</v>
      </c>
      <c r="AG232">
        <v>10</v>
      </c>
      <c r="AH232">
        <v>2.5870000000000002</v>
      </c>
      <c r="AI232">
        <v>2.5870000000000002</v>
      </c>
      <c r="AJ232">
        <v>0.2</v>
      </c>
      <c r="AK232" t="s">
        <v>635</v>
      </c>
      <c r="AL232" t="s">
        <v>460</v>
      </c>
      <c r="AN232">
        <v>87.5</v>
      </c>
    </row>
    <row r="233" spans="1:40" x14ac:dyDescent="0.25">
      <c r="A233" t="s">
        <v>731</v>
      </c>
      <c r="B233" t="s">
        <v>32</v>
      </c>
      <c r="C233" t="s">
        <v>81</v>
      </c>
      <c r="D233" t="s">
        <v>101</v>
      </c>
      <c r="E233">
        <v>63369</v>
      </c>
      <c r="F233" t="s">
        <v>102</v>
      </c>
      <c r="G233">
        <v>3424</v>
      </c>
      <c r="H233">
        <v>708</v>
      </c>
      <c r="I233" t="s">
        <v>193</v>
      </c>
      <c r="J233" t="s">
        <v>35</v>
      </c>
      <c r="K233" t="s">
        <v>43</v>
      </c>
      <c r="L233" t="s">
        <v>95</v>
      </c>
      <c r="M233">
        <v>1115</v>
      </c>
      <c r="N233">
        <v>1430</v>
      </c>
      <c r="O233" t="s">
        <v>58</v>
      </c>
      <c r="Q233" t="s">
        <v>59</v>
      </c>
      <c r="R233" t="s">
        <v>38</v>
      </c>
      <c r="S233" s="1">
        <v>43264</v>
      </c>
      <c r="T233" s="1">
        <v>43299</v>
      </c>
      <c r="U233" t="s">
        <v>678</v>
      </c>
      <c r="V233" t="s">
        <v>39</v>
      </c>
      <c r="W233">
        <v>36</v>
      </c>
      <c r="X233">
        <v>25</v>
      </c>
      <c r="Y233">
        <v>25</v>
      </c>
      <c r="Z233">
        <v>100</v>
      </c>
      <c r="AD233">
        <v>0</v>
      </c>
      <c r="AE233">
        <v>100</v>
      </c>
      <c r="AF233">
        <v>0</v>
      </c>
      <c r="AG233">
        <v>10</v>
      </c>
      <c r="AH233">
        <v>3.2890000000000001</v>
      </c>
      <c r="AI233">
        <v>3.2890000000000001</v>
      </c>
      <c r="AJ233">
        <v>0.2</v>
      </c>
      <c r="AK233" t="s">
        <v>635</v>
      </c>
      <c r="AL233" t="s">
        <v>795</v>
      </c>
      <c r="AN233">
        <v>87.5</v>
      </c>
    </row>
    <row r="234" spans="1:40" x14ac:dyDescent="0.25">
      <c r="A234" t="s">
        <v>731</v>
      </c>
      <c r="B234" t="s">
        <v>32</v>
      </c>
      <c r="C234" t="s">
        <v>81</v>
      </c>
      <c r="D234" t="s">
        <v>101</v>
      </c>
      <c r="E234">
        <v>63212</v>
      </c>
      <c r="F234" t="s">
        <v>102</v>
      </c>
      <c r="G234">
        <v>3531</v>
      </c>
      <c r="H234">
        <v>101</v>
      </c>
      <c r="I234" t="s">
        <v>194</v>
      </c>
      <c r="J234" t="s">
        <v>35</v>
      </c>
      <c r="K234" t="s">
        <v>43</v>
      </c>
      <c r="L234" t="s">
        <v>95</v>
      </c>
      <c r="M234">
        <v>745</v>
      </c>
      <c r="N234">
        <v>1100</v>
      </c>
      <c r="O234" t="s">
        <v>157</v>
      </c>
      <c r="P234">
        <v>269</v>
      </c>
      <c r="Q234" t="s">
        <v>37</v>
      </c>
      <c r="R234" t="s">
        <v>38</v>
      </c>
      <c r="S234" s="1">
        <v>43264</v>
      </c>
      <c r="T234" s="1">
        <v>43299</v>
      </c>
      <c r="U234" t="s">
        <v>467</v>
      </c>
      <c r="V234" t="s">
        <v>39</v>
      </c>
      <c r="W234">
        <v>21</v>
      </c>
      <c r="X234">
        <v>10</v>
      </c>
      <c r="Y234">
        <v>35</v>
      </c>
      <c r="Z234">
        <v>28.571400000000001</v>
      </c>
      <c r="AD234">
        <v>0</v>
      </c>
      <c r="AE234">
        <v>28.571400000000001</v>
      </c>
      <c r="AF234">
        <v>0</v>
      </c>
      <c r="AG234">
        <v>10</v>
      </c>
      <c r="AH234">
        <v>2.2000000000000002</v>
      </c>
      <c r="AI234">
        <v>2.2000000000000002</v>
      </c>
      <c r="AJ234">
        <v>0.2</v>
      </c>
      <c r="AK234" t="s">
        <v>627</v>
      </c>
      <c r="AL234" t="s">
        <v>796</v>
      </c>
      <c r="AN234">
        <v>87.5</v>
      </c>
    </row>
    <row r="235" spans="1:40" x14ac:dyDescent="0.25">
      <c r="A235" t="s">
        <v>731</v>
      </c>
      <c r="B235" t="s">
        <v>32</v>
      </c>
      <c r="C235" t="s">
        <v>81</v>
      </c>
      <c r="D235" t="s">
        <v>101</v>
      </c>
      <c r="E235">
        <v>63213</v>
      </c>
      <c r="F235" t="s">
        <v>102</v>
      </c>
      <c r="G235">
        <v>3531</v>
      </c>
      <c r="H235">
        <v>701</v>
      </c>
      <c r="I235" t="s">
        <v>194</v>
      </c>
      <c r="J235" t="s">
        <v>35</v>
      </c>
      <c r="K235" t="s">
        <v>43</v>
      </c>
      <c r="L235" t="s">
        <v>95</v>
      </c>
      <c r="M235">
        <v>745</v>
      </c>
      <c r="N235">
        <v>1100</v>
      </c>
      <c r="O235" t="s">
        <v>754</v>
      </c>
      <c r="Q235" t="s">
        <v>85</v>
      </c>
      <c r="R235" t="s">
        <v>38</v>
      </c>
      <c r="S235" s="1">
        <v>43264</v>
      </c>
      <c r="T235" s="1">
        <v>43299</v>
      </c>
      <c r="U235" t="s">
        <v>466</v>
      </c>
      <c r="V235" t="s">
        <v>39</v>
      </c>
      <c r="W235">
        <v>33</v>
      </c>
      <c r="X235">
        <v>27</v>
      </c>
      <c r="Y235">
        <v>25</v>
      </c>
      <c r="Z235">
        <v>108</v>
      </c>
      <c r="AD235">
        <v>0</v>
      </c>
      <c r="AE235">
        <v>108</v>
      </c>
      <c r="AF235">
        <v>0</v>
      </c>
      <c r="AG235">
        <v>10</v>
      </c>
      <c r="AH235">
        <v>4.3129999999999997</v>
      </c>
      <c r="AI235">
        <v>4.3129999999999997</v>
      </c>
      <c r="AJ235">
        <v>0.2</v>
      </c>
      <c r="AK235" t="s">
        <v>627</v>
      </c>
      <c r="AL235" t="s">
        <v>756</v>
      </c>
      <c r="AN235">
        <v>87.5</v>
      </c>
    </row>
    <row r="236" spans="1:40" x14ac:dyDescent="0.25">
      <c r="A236" t="s">
        <v>731</v>
      </c>
      <c r="B236" t="s">
        <v>32</v>
      </c>
      <c r="C236" t="s">
        <v>81</v>
      </c>
      <c r="D236" t="s">
        <v>101</v>
      </c>
      <c r="E236">
        <v>63093</v>
      </c>
      <c r="F236" t="s">
        <v>102</v>
      </c>
      <c r="G236">
        <v>3531</v>
      </c>
      <c r="H236">
        <v>703</v>
      </c>
      <c r="I236" t="s">
        <v>194</v>
      </c>
      <c r="J236" t="s">
        <v>35</v>
      </c>
      <c r="K236" t="s">
        <v>43</v>
      </c>
      <c r="L236" t="s">
        <v>95</v>
      </c>
      <c r="M236">
        <v>745</v>
      </c>
      <c r="N236">
        <v>1100</v>
      </c>
      <c r="O236" t="s">
        <v>456</v>
      </c>
      <c r="Q236" t="s">
        <v>59</v>
      </c>
      <c r="R236" t="s">
        <v>38</v>
      </c>
      <c r="S236" s="1">
        <v>43264</v>
      </c>
      <c r="T236" s="1">
        <v>43299</v>
      </c>
      <c r="U236" t="s">
        <v>468</v>
      </c>
      <c r="V236" t="s">
        <v>39</v>
      </c>
      <c r="W236">
        <v>32</v>
      </c>
      <c r="X236">
        <v>24</v>
      </c>
      <c r="Y236">
        <v>25</v>
      </c>
      <c r="Z236">
        <v>96</v>
      </c>
      <c r="AD236">
        <v>0</v>
      </c>
      <c r="AE236">
        <v>96</v>
      </c>
      <c r="AF236">
        <v>0</v>
      </c>
      <c r="AG236">
        <v>0</v>
      </c>
      <c r="AH236">
        <v>3.1509999999999998</v>
      </c>
      <c r="AI236">
        <v>3.1509999999999998</v>
      </c>
      <c r="AJ236">
        <v>0.2</v>
      </c>
      <c r="AK236" t="s">
        <v>627</v>
      </c>
      <c r="AL236" t="s">
        <v>457</v>
      </c>
      <c r="AN236">
        <v>87.5</v>
      </c>
    </row>
    <row r="237" spans="1:40" x14ac:dyDescent="0.25">
      <c r="A237" t="s">
        <v>731</v>
      </c>
      <c r="B237" t="s">
        <v>32</v>
      </c>
      <c r="C237" t="s">
        <v>81</v>
      </c>
      <c r="D237" t="s">
        <v>101</v>
      </c>
      <c r="E237">
        <v>63216</v>
      </c>
      <c r="F237" t="s">
        <v>102</v>
      </c>
      <c r="G237">
        <v>3532</v>
      </c>
      <c r="H237">
        <v>101</v>
      </c>
      <c r="I237" t="s">
        <v>200</v>
      </c>
      <c r="J237" t="s">
        <v>35</v>
      </c>
      <c r="K237" t="s">
        <v>43</v>
      </c>
      <c r="L237" t="s">
        <v>95</v>
      </c>
      <c r="M237">
        <v>1115</v>
      </c>
      <c r="N237">
        <v>1430</v>
      </c>
      <c r="O237" t="s">
        <v>190</v>
      </c>
      <c r="P237">
        <v>315</v>
      </c>
      <c r="Q237" t="s">
        <v>37</v>
      </c>
      <c r="R237" t="s">
        <v>38</v>
      </c>
      <c r="S237" s="1">
        <v>43264</v>
      </c>
      <c r="T237" s="1">
        <v>43299</v>
      </c>
      <c r="U237" t="s">
        <v>467</v>
      </c>
      <c r="V237" t="s">
        <v>39</v>
      </c>
      <c r="W237">
        <v>19</v>
      </c>
      <c r="X237">
        <v>12</v>
      </c>
      <c r="Y237">
        <v>35</v>
      </c>
      <c r="Z237">
        <v>34.285699999999999</v>
      </c>
      <c r="AD237">
        <v>0</v>
      </c>
      <c r="AE237">
        <v>34.285699999999999</v>
      </c>
      <c r="AF237">
        <v>0</v>
      </c>
      <c r="AG237">
        <v>10</v>
      </c>
      <c r="AH237">
        <v>2.1869999999999998</v>
      </c>
      <c r="AI237">
        <v>2.1869999999999998</v>
      </c>
      <c r="AJ237">
        <v>0.2</v>
      </c>
      <c r="AK237" t="s">
        <v>635</v>
      </c>
      <c r="AL237" t="s">
        <v>797</v>
      </c>
      <c r="AN237">
        <v>87.5</v>
      </c>
    </row>
    <row r="238" spans="1:40" x14ac:dyDescent="0.25">
      <c r="A238" t="s">
        <v>731</v>
      </c>
      <c r="B238" t="s">
        <v>32</v>
      </c>
      <c r="C238" t="s">
        <v>81</v>
      </c>
      <c r="D238" t="s">
        <v>101</v>
      </c>
      <c r="E238">
        <v>63372</v>
      </c>
      <c r="F238" t="s">
        <v>102</v>
      </c>
      <c r="G238">
        <v>3532</v>
      </c>
      <c r="H238">
        <v>702</v>
      </c>
      <c r="I238" t="s">
        <v>200</v>
      </c>
      <c r="J238" t="s">
        <v>35</v>
      </c>
      <c r="K238" t="s">
        <v>43</v>
      </c>
      <c r="L238" t="s">
        <v>95</v>
      </c>
      <c r="M238">
        <v>1115</v>
      </c>
      <c r="N238">
        <v>1430</v>
      </c>
      <c r="O238" t="s">
        <v>754</v>
      </c>
      <c r="Q238" t="s">
        <v>85</v>
      </c>
      <c r="R238" t="s">
        <v>38</v>
      </c>
      <c r="S238" s="1">
        <v>43264</v>
      </c>
      <c r="T238" s="1">
        <v>43299</v>
      </c>
      <c r="U238" t="s">
        <v>466</v>
      </c>
      <c r="V238" t="s">
        <v>39</v>
      </c>
      <c r="W238">
        <v>23</v>
      </c>
      <c r="X238">
        <v>22</v>
      </c>
      <c r="Y238">
        <v>25</v>
      </c>
      <c r="Z238">
        <v>88</v>
      </c>
      <c r="AD238">
        <v>0</v>
      </c>
      <c r="AE238">
        <v>88</v>
      </c>
      <c r="AF238">
        <v>0</v>
      </c>
      <c r="AG238">
        <v>10</v>
      </c>
      <c r="AH238">
        <v>3.2730000000000001</v>
      </c>
      <c r="AI238">
        <v>3.2730000000000001</v>
      </c>
      <c r="AJ238">
        <v>0.2</v>
      </c>
      <c r="AK238" t="s">
        <v>635</v>
      </c>
      <c r="AL238" t="s">
        <v>756</v>
      </c>
      <c r="AN238">
        <v>87.5</v>
      </c>
    </row>
    <row r="239" spans="1:40" x14ac:dyDescent="0.25">
      <c r="A239" t="s">
        <v>731</v>
      </c>
      <c r="B239" t="s">
        <v>32</v>
      </c>
      <c r="C239" t="s">
        <v>81</v>
      </c>
      <c r="D239" t="s">
        <v>101</v>
      </c>
      <c r="E239">
        <v>63215</v>
      </c>
      <c r="F239" t="s">
        <v>102</v>
      </c>
      <c r="G239">
        <v>3532</v>
      </c>
      <c r="H239">
        <v>703</v>
      </c>
      <c r="I239" t="s">
        <v>200</v>
      </c>
      <c r="J239" t="s">
        <v>35</v>
      </c>
      <c r="K239" t="s">
        <v>43</v>
      </c>
      <c r="L239" t="s">
        <v>95</v>
      </c>
      <c r="M239">
        <v>1115</v>
      </c>
      <c r="N239">
        <v>1430</v>
      </c>
      <c r="O239" t="s">
        <v>456</v>
      </c>
      <c r="Q239" t="s">
        <v>59</v>
      </c>
      <c r="R239" t="s">
        <v>38</v>
      </c>
      <c r="S239" s="1">
        <v>43264</v>
      </c>
      <c r="T239" s="1">
        <v>43299</v>
      </c>
      <c r="U239" t="s">
        <v>468</v>
      </c>
      <c r="V239" t="s">
        <v>39</v>
      </c>
      <c r="W239">
        <v>18</v>
      </c>
      <c r="X239">
        <v>13</v>
      </c>
      <c r="Y239">
        <v>25</v>
      </c>
      <c r="Z239">
        <v>52</v>
      </c>
      <c r="AD239">
        <v>0</v>
      </c>
      <c r="AE239">
        <v>52</v>
      </c>
      <c r="AF239">
        <v>0</v>
      </c>
      <c r="AG239">
        <v>10</v>
      </c>
      <c r="AH239">
        <v>2.1</v>
      </c>
      <c r="AI239">
        <v>2.1</v>
      </c>
      <c r="AJ239">
        <v>0.2</v>
      </c>
      <c r="AK239" t="s">
        <v>635</v>
      </c>
      <c r="AL239" t="s">
        <v>457</v>
      </c>
      <c r="AN239">
        <v>87.5</v>
      </c>
    </row>
    <row r="240" spans="1:40" x14ac:dyDescent="0.25">
      <c r="A240" t="s">
        <v>731</v>
      </c>
      <c r="B240" t="s">
        <v>32</v>
      </c>
      <c r="C240" t="s">
        <v>81</v>
      </c>
      <c r="D240" t="s">
        <v>101</v>
      </c>
      <c r="E240">
        <v>63218</v>
      </c>
      <c r="F240" t="s">
        <v>102</v>
      </c>
      <c r="G240">
        <v>3535</v>
      </c>
      <c r="H240">
        <v>101</v>
      </c>
      <c r="I240" t="s">
        <v>195</v>
      </c>
      <c r="J240" t="s">
        <v>35</v>
      </c>
      <c r="K240" t="s">
        <v>43</v>
      </c>
      <c r="L240" t="s">
        <v>95</v>
      </c>
      <c r="M240">
        <v>745</v>
      </c>
      <c r="N240">
        <v>1100</v>
      </c>
      <c r="O240" t="s">
        <v>157</v>
      </c>
      <c r="P240">
        <v>104</v>
      </c>
      <c r="Q240" t="s">
        <v>37</v>
      </c>
      <c r="R240" t="s">
        <v>38</v>
      </c>
      <c r="S240" s="1">
        <v>43264</v>
      </c>
      <c r="T240" s="1">
        <v>43299</v>
      </c>
      <c r="U240" t="s">
        <v>454</v>
      </c>
      <c r="V240" t="s">
        <v>39</v>
      </c>
      <c r="W240">
        <v>38</v>
      </c>
      <c r="X240">
        <v>26</v>
      </c>
      <c r="Y240">
        <v>35</v>
      </c>
      <c r="Z240">
        <v>74.285700000000006</v>
      </c>
      <c r="AD240">
        <v>0</v>
      </c>
      <c r="AE240">
        <v>74.285700000000006</v>
      </c>
      <c r="AF240">
        <v>0</v>
      </c>
      <c r="AG240">
        <v>10</v>
      </c>
      <c r="AH240">
        <v>4.3529999999999998</v>
      </c>
      <c r="AI240">
        <v>4.3529999999999998</v>
      </c>
      <c r="AJ240">
        <v>0.2</v>
      </c>
      <c r="AK240" t="s">
        <v>627</v>
      </c>
      <c r="AL240" t="s">
        <v>798</v>
      </c>
      <c r="AN240">
        <v>87.5</v>
      </c>
    </row>
    <row r="241" spans="1:40" x14ac:dyDescent="0.25">
      <c r="A241" t="s">
        <v>731</v>
      </c>
      <c r="B241" t="s">
        <v>32</v>
      </c>
      <c r="C241" t="s">
        <v>81</v>
      </c>
      <c r="D241" t="s">
        <v>101</v>
      </c>
      <c r="E241">
        <v>63373</v>
      </c>
      <c r="F241" t="s">
        <v>102</v>
      </c>
      <c r="G241">
        <v>3535</v>
      </c>
      <c r="H241">
        <v>701</v>
      </c>
      <c r="I241" t="s">
        <v>195</v>
      </c>
      <c r="J241" t="s">
        <v>35</v>
      </c>
      <c r="K241" t="s">
        <v>43</v>
      </c>
      <c r="L241" t="s">
        <v>95</v>
      </c>
      <c r="M241">
        <v>745</v>
      </c>
      <c r="N241">
        <v>1100</v>
      </c>
      <c r="O241" t="s">
        <v>754</v>
      </c>
      <c r="Q241" t="s">
        <v>85</v>
      </c>
      <c r="R241" t="s">
        <v>38</v>
      </c>
      <c r="S241" s="1">
        <v>43264</v>
      </c>
      <c r="T241" s="1">
        <v>43299</v>
      </c>
      <c r="U241" t="s">
        <v>687</v>
      </c>
      <c r="V241" t="s">
        <v>39</v>
      </c>
      <c r="W241">
        <v>39</v>
      </c>
      <c r="X241">
        <v>36</v>
      </c>
      <c r="Y241">
        <v>25</v>
      </c>
      <c r="Z241">
        <v>144</v>
      </c>
      <c r="AD241">
        <v>0</v>
      </c>
      <c r="AE241">
        <v>144</v>
      </c>
      <c r="AF241">
        <v>0</v>
      </c>
      <c r="AG241">
        <v>10</v>
      </c>
      <c r="AH241">
        <v>3.54</v>
      </c>
      <c r="AI241">
        <v>3.54</v>
      </c>
      <c r="AJ241">
        <v>0.2</v>
      </c>
      <c r="AK241" t="s">
        <v>627</v>
      </c>
      <c r="AL241" t="s">
        <v>756</v>
      </c>
      <c r="AN241">
        <v>87.5</v>
      </c>
    </row>
    <row r="242" spans="1:40" x14ac:dyDescent="0.25">
      <c r="A242" t="s">
        <v>731</v>
      </c>
      <c r="B242" t="s">
        <v>32</v>
      </c>
      <c r="C242" t="s">
        <v>81</v>
      </c>
      <c r="D242" t="s">
        <v>101</v>
      </c>
      <c r="E242">
        <v>63375</v>
      </c>
      <c r="F242" t="s">
        <v>102</v>
      </c>
      <c r="G242">
        <v>3535</v>
      </c>
      <c r="H242">
        <v>704</v>
      </c>
      <c r="I242" t="s">
        <v>195</v>
      </c>
      <c r="J242" t="s">
        <v>35</v>
      </c>
      <c r="K242" t="s">
        <v>43</v>
      </c>
      <c r="L242" t="s">
        <v>95</v>
      </c>
      <c r="M242">
        <v>745</v>
      </c>
      <c r="N242">
        <v>1100</v>
      </c>
      <c r="O242" t="s">
        <v>458</v>
      </c>
      <c r="Q242" t="s">
        <v>59</v>
      </c>
      <c r="R242" t="s">
        <v>38</v>
      </c>
      <c r="S242" s="1">
        <v>43264</v>
      </c>
      <c r="T242" s="1">
        <v>43299</v>
      </c>
      <c r="U242" t="s">
        <v>799</v>
      </c>
      <c r="V242" t="s">
        <v>39</v>
      </c>
      <c r="W242">
        <v>20</v>
      </c>
      <c r="X242">
        <v>18</v>
      </c>
      <c r="Y242">
        <v>25</v>
      </c>
      <c r="Z242">
        <v>72</v>
      </c>
      <c r="AD242">
        <v>0</v>
      </c>
      <c r="AE242">
        <v>72</v>
      </c>
      <c r="AF242">
        <v>0</v>
      </c>
      <c r="AG242">
        <v>10</v>
      </c>
      <c r="AH242">
        <v>2.3069999999999999</v>
      </c>
      <c r="AI242">
        <v>2.3069999999999999</v>
      </c>
      <c r="AJ242">
        <v>0.2</v>
      </c>
      <c r="AK242" t="s">
        <v>627</v>
      </c>
      <c r="AL242" t="s">
        <v>460</v>
      </c>
      <c r="AN242">
        <v>87.5</v>
      </c>
    </row>
    <row r="243" spans="1:40" x14ac:dyDescent="0.25">
      <c r="A243" t="s">
        <v>731</v>
      </c>
      <c r="B243" t="s">
        <v>32</v>
      </c>
      <c r="C243" t="s">
        <v>81</v>
      </c>
      <c r="D243" t="s">
        <v>101</v>
      </c>
      <c r="E243">
        <v>63376</v>
      </c>
      <c r="F243" t="s">
        <v>102</v>
      </c>
      <c r="G243">
        <v>3535</v>
      </c>
      <c r="H243">
        <v>705</v>
      </c>
      <c r="I243" t="s">
        <v>195</v>
      </c>
      <c r="J243" t="s">
        <v>35</v>
      </c>
      <c r="K243" t="s">
        <v>43</v>
      </c>
      <c r="L243" t="s">
        <v>95</v>
      </c>
      <c r="M243">
        <v>1115</v>
      </c>
      <c r="N243">
        <v>1430</v>
      </c>
      <c r="O243" t="s">
        <v>458</v>
      </c>
      <c r="Q243" t="s">
        <v>59</v>
      </c>
      <c r="R243" t="s">
        <v>38</v>
      </c>
      <c r="S243" s="1">
        <v>43264</v>
      </c>
      <c r="T243" s="1">
        <v>43299</v>
      </c>
      <c r="U243" t="s">
        <v>799</v>
      </c>
      <c r="V243" t="s">
        <v>39</v>
      </c>
      <c r="W243">
        <v>21</v>
      </c>
      <c r="X243">
        <v>21</v>
      </c>
      <c r="Y243">
        <v>25</v>
      </c>
      <c r="Z243">
        <v>84</v>
      </c>
      <c r="AD243">
        <v>0</v>
      </c>
      <c r="AE243">
        <v>84</v>
      </c>
      <c r="AF243">
        <v>0</v>
      </c>
      <c r="AG243">
        <v>10</v>
      </c>
      <c r="AH243">
        <v>2.56</v>
      </c>
      <c r="AI243">
        <v>2.56</v>
      </c>
      <c r="AJ243">
        <v>0.2</v>
      </c>
      <c r="AK243" t="s">
        <v>635</v>
      </c>
      <c r="AL243" t="s">
        <v>460</v>
      </c>
      <c r="AN243">
        <v>87.5</v>
      </c>
    </row>
    <row r="244" spans="1:40" x14ac:dyDescent="0.25">
      <c r="A244" t="s">
        <v>731</v>
      </c>
      <c r="B244" t="s">
        <v>32</v>
      </c>
      <c r="C244" t="s">
        <v>81</v>
      </c>
      <c r="D244" t="s">
        <v>101</v>
      </c>
      <c r="E244">
        <v>63092</v>
      </c>
      <c r="F244" t="s">
        <v>102</v>
      </c>
      <c r="G244">
        <v>3535</v>
      </c>
      <c r="H244">
        <v>706</v>
      </c>
      <c r="I244" t="s">
        <v>195</v>
      </c>
      <c r="J244" t="s">
        <v>35</v>
      </c>
      <c r="K244" t="s">
        <v>43</v>
      </c>
      <c r="L244" t="s">
        <v>95</v>
      </c>
      <c r="M244">
        <v>745</v>
      </c>
      <c r="N244">
        <v>1100</v>
      </c>
      <c r="O244" t="s">
        <v>58</v>
      </c>
      <c r="P244">
        <v>229</v>
      </c>
      <c r="Q244" t="s">
        <v>59</v>
      </c>
      <c r="R244" t="s">
        <v>38</v>
      </c>
      <c r="S244" s="1">
        <v>43264</v>
      </c>
      <c r="T244" s="1">
        <v>43299</v>
      </c>
      <c r="U244" t="s">
        <v>293</v>
      </c>
      <c r="V244" t="s">
        <v>39</v>
      </c>
      <c r="W244">
        <v>39</v>
      </c>
      <c r="X244">
        <v>23</v>
      </c>
      <c r="Y244">
        <v>25</v>
      </c>
      <c r="Z244">
        <v>92</v>
      </c>
      <c r="AD244">
        <v>0</v>
      </c>
      <c r="AE244">
        <v>92</v>
      </c>
      <c r="AF244">
        <v>0</v>
      </c>
      <c r="AG244">
        <v>0</v>
      </c>
      <c r="AH244">
        <v>3.4470000000000001</v>
      </c>
      <c r="AI244">
        <v>3.4470000000000001</v>
      </c>
      <c r="AJ244">
        <v>0.2</v>
      </c>
      <c r="AK244" t="s">
        <v>627</v>
      </c>
      <c r="AL244" t="s">
        <v>448</v>
      </c>
      <c r="AN244">
        <v>87.5</v>
      </c>
    </row>
    <row r="245" spans="1:40" x14ac:dyDescent="0.25">
      <c r="A245" t="s">
        <v>731</v>
      </c>
      <c r="B245" t="s">
        <v>32</v>
      </c>
      <c r="C245" t="s">
        <v>81</v>
      </c>
      <c r="D245" t="s">
        <v>101</v>
      </c>
      <c r="E245">
        <v>63377</v>
      </c>
      <c r="F245" t="s">
        <v>102</v>
      </c>
      <c r="G245">
        <v>3535</v>
      </c>
      <c r="H245">
        <v>707</v>
      </c>
      <c r="I245" t="s">
        <v>195</v>
      </c>
      <c r="J245" t="s">
        <v>67</v>
      </c>
      <c r="K245" t="s">
        <v>43</v>
      </c>
      <c r="L245" t="s">
        <v>44</v>
      </c>
      <c r="M245">
        <v>1700</v>
      </c>
      <c r="N245">
        <v>2030</v>
      </c>
      <c r="O245" t="s">
        <v>58</v>
      </c>
      <c r="P245">
        <v>229</v>
      </c>
      <c r="Q245" t="s">
        <v>59</v>
      </c>
      <c r="R245" t="s">
        <v>38</v>
      </c>
      <c r="S245" s="1">
        <v>43262</v>
      </c>
      <c r="T245" s="1">
        <v>43300</v>
      </c>
      <c r="U245" t="s">
        <v>293</v>
      </c>
      <c r="V245" t="s">
        <v>39</v>
      </c>
      <c r="W245">
        <v>17</v>
      </c>
      <c r="X245">
        <v>14</v>
      </c>
      <c r="Y245">
        <v>25</v>
      </c>
      <c r="Z245">
        <v>56</v>
      </c>
      <c r="AD245">
        <v>0</v>
      </c>
      <c r="AE245">
        <v>56</v>
      </c>
      <c r="AF245">
        <v>0</v>
      </c>
      <c r="AG245">
        <v>0</v>
      </c>
      <c r="AH245">
        <v>1.917</v>
      </c>
      <c r="AI245">
        <v>1.917</v>
      </c>
      <c r="AJ245">
        <v>0.2</v>
      </c>
      <c r="AK245" t="s">
        <v>621</v>
      </c>
      <c r="AL245" t="s">
        <v>448</v>
      </c>
      <c r="AN245">
        <v>87.4</v>
      </c>
    </row>
    <row r="246" spans="1:40" x14ac:dyDescent="0.25">
      <c r="A246" t="s">
        <v>731</v>
      </c>
      <c r="B246" t="s">
        <v>32</v>
      </c>
      <c r="C246" t="s">
        <v>81</v>
      </c>
      <c r="D246" t="s">
        <v>101</v>
      </c>
      <c r="E246">
        <v>63094</v>
      </c>
      <c r="F246" t="s">
        <v>102</v>
      </c>
      <c r="G246">
        <v>3642</v>
      </c>
      <c r="H246">
        <v>701</v>
      </c>
      <c r="I246" t="s">
        <v>196</v>
      </c>
      <c r="J246" t="s">
        <v>35</v>
      </c>
      <c r="K246" t="s">
        <v>43</v>
      </c>
      <c r="L246" t="s">
        <v>95</v>
      </c>
      <c r="M246">
        <v>745</v>
      </c>
      <c r="N246">
        <v>1100</v>
      </c>
      <c r="O246" t="s">
        <v>458</v>
      </c>
      <c r="Q246" t="s">
        <v>59</v>
      </c>
      <c r="R246" t="s">
        <v>38</v>
      </c>
      <c r="S246" s="1">
        <v>43264</v>
      </c>
      <c r="T246" s="1">
        <v>43299</v>
      </c>
      <c r="U246" t="s">
        <v>690</v>
      </c>
      <c r="V246" t="s">
        <v>39</v>
      </c>
      <c r="W246">
        <v>18</v>
      </c>
      <c r="X246">
        <v>17</v>
      </c>
      <c r="Y246">
        <v>25</v>
      </c>
      <c r="Z246">
        <v>68</v>
      </c>
      <c r="AD246">
        <v>0</v>
      </c>
      <c r="AE246">
        <v>68</v>
      </c>
      <c r="AF246">
        <v>0</v>
      </c>
      <c r="AG246">
        <v>0</v>
      </c>
      <c r="AH246">
        <v>2.0720000000000001</v>
      </c>
      <c r="AI246">
        <v>2.0720000000000001</v>
      </c>
      <c r="AJ246">
        <v>0.2</v>
      </c>
      <c r="AK246" t="s">
        <v>627</v>
      </c>
      <c r="AL246" t="s">
        <v>460</v>
      </c>
      <c r="AN246">
        <v>87.5</v>
      </c>
    </row>
    <row r="247" spans="1:40" x14ac:dyDescent="0.25">
      <c r="A247" t="s">
        <v>731</v>
      </c>
      <c r="B247" t="s">
        <v>32</v>
      </c>
      <c r="C247" t="s">
        <v>81</v>
      </c>
      <c r="D247" t="s">
        <v>101</v>
      </c>
      <c r="E247">
        <v>63221</v>
      </c>
      <c r="F247" t="s">
        <v>102</v>
      </c>
      <c r="G247">
        <v>3642</v>
      </c>
      <c r="H247">
        <v>702</v>
      </c>
      <c r="I247" t="s">
        <v>196</v>
      </c>
      <c r="J247" t="s">
        <v>35</v>
      </c>
      <c r="K247" t="s">
        <v>43</v>
      </c>
      <c r="L247" t="s">
        <v>95</v>
      </c>
      <c r="M247">
        <v>745</v>
      </c>
      <c r="N247">
        <v>1100</v>
      </c>
      <c r="O247" t="s">
        <v>458</v>
      </c>
      <c r="Q247" t="s">
        <v>59</v>
      </c>
      <c r="R247" t="s">
        <v>38</v>
      </c>
      <c r="S247" s="1">
        <v>43264</v>
      </c>
      <c r="T247" s="1">
        <v>43299</v>
      </c>
      <c r="U247" t="s">
        <v>800</v>
      </c>
      <c r="V247" t="s">
        <v>39</v>
      </c>
      <c r="W247">
        <v>19</v>
      </c>
      <c r="X247">
        <v>18</v>
      </c>
      <c r="Y247">
        <v>25</v>
      </c>
      <c r="Z247">
        <v>72</v>
      </c>
      <c r="AD247">
        <v>0</v>
      </c>
      <c r="AE247">
        <v>72</v>
      </c>
      <c r="AF247">
        <v>0</v>
      </c>
      <c r="AG247">
        <v>10</v>
      </c>
      <c r="AH247">
        <v>2.4</v>
      </c>
      <c r="AI247">
        <v>2.4</v>
      </c>
      <c r="AJ247">
        <v>0.2</v>
      </c>
      <c r="AK247" t="s">
        <v>627</v>
      </c>
      <c r="AL247" t="s">
        <v>460</v>
      </c>
      <c r="AN247">
        <v>87.5</v>
      </c>
    </row>
    <row r="248" spans="1:40" x14ac:dyDescent="0.25">
      <c r="A248" t="s">
        <v>731</v>
      </c>
      <c r="B248" t="s">
        <v>32</v>
      </c>
      <c r="C248" t="s">
        <v>81</v>
      </c>
      <c r="D248" t="s">
        <v>101</v>
      </c>
      <c r="E248">
        <v>63220</v>
      </c>
      <c r="F248" t="s">
        <v>102</v>
      </c>
      <c r="G248">
        <v>3642</v>
      </c>
      <c r="H248">
        <v>703</v>
      </c>
      <c r="I248" t="s">
        <v>196</v>
      </c>
      <c r="J248" t="s">
        <v>35</v>
      </c>
      <c r="K248" t="s">
        <v>43</v>
      </c>
      <c r="L248" t="s">
        <v>95</v>
      </c>
      <c r="M248">
        <v>1115</v>
      </c>
      <c r="N248">
        <v>1430</v>
      </c>
      <c r="O248" t="s">
        <v>458</v>
      </c>
      <c r="Q248" t="s">
        <v>59</v>
      </c>
      <c r="R248" t="s">
        <v>38</v>
      </c>
      <c r="S248" s="1">
        <v>43264</v>
      </c>
      <c r="T248" s="1">
        <v>43299</v>
      </c>
      <c r="U248" t="s">
        <v>690</v>
      </c>
      <c r="V248" t="s">
        <v>39</v>
      </c>
      <c r="W248">
        <v>18</v>
      </c>
      <c r="X248">
        <v>18</v>
      </c>
      <c r="Y248">
        <v>25</v>
      </c>
      <c r="Z248">
        <v>72</v>
      </c>
      <c r="AD248">
        <v>0</v>
      </c>
      <c r="AE248">
        <v>72</v>
      </c>
      <c r="AF248">
        <v>0</v>
      </c>
      <c r="AG248">
        <v>10</v>
      </c>
      <c r="AH248">
        <v>2.4670000000000001</v>
      </c>
      <c r="AI248">
        <v>2.4670000000000001</v>
      </c>
      <c r="AJ248">
        <v>0.2</v>
      </c>
      <c r="AK248" t="s">
        <v>635</v>
      </c>
      <c r="AL248" t="s">
        <v>460</v>
      </c>
      <c r="AN248">
        <v>87.5</v>
      </c>
    </row>
    <row r="249" spans="1:40" x14ac:dyDescent="0.25">
      <c r="A249" t="s">
        <v>731</v>
      </c>
      <c r="B249" t="s">
        <v>32</v>
      </c>
      <c r="C249" t="s">
        <v>81</v>
      </c>
      <c r="D249" t="s">
        <v>101</v>
      </c>
      <c r="E249">
        <v>63222</v>
      </c>
      <c r="F249" t="s">
        <v>102</v>
      </c>
      <c r="G249">
        <v>3642</v>
      </c>
      <c r="H249">
        <v>704</v>
      </c>
      <c r="I249" t="s">
        <v>196</v>
      </c>
      <c r="J249" t="s">
        <v>35</v>
      </c>
      <c r="K249" t="s">
        <v>43</v>
      </c>
      <c r="L249" t="s">
        <v>95</v>
      </c>
      <c r="M249">
        <v>1115</v>
      </c>
      <c r="N249">
        <v>1430</v>
      </c>
      <c r="O249" t="s">
        <v>458</v>
      </c>
      <c r="Q249" t="s">
        <v>59</v>
      </c>
      <c r="R249" t="s">
        <v>38</v>
      </c>
      <c r="S249" s="1">
        <v>43264</v>
      </c>
      <c r="T249" s="1">
        <v>43299</v>
      </c>
      <c r="U249" t="s">
        <v>800</v>
      </c>
      <c r="V249" t="s">
        <v>39</v>
      </c>
      <c r="W249">
        <v>35</v>
      </c>
      <c r="X249">
        <v>35</v>
      </c>
      <c r="Y249">
        <v>25</v>
      </c>
      <c r="Z249">
        <v>140</v>
      </c>
      <c r="AD249">
        <v>0</v>
      </c>
      <c r="AE249">
        <v>140</v>
      </c>
      <c r="AF249">
        <v>0</v>
      </c>
      <c r="AG249">
        <v>10</v>
      </c>
      <c r="AH249">
        <v>2.72</v>
      </c>
      <c r="AI249">
        <v>2.72</v>
      </c>
      <c r="AJ249">
        <v>0.2</v>
      </c>
      <c r="AK249" t="s">
        <v>635</v>
      </c>
      <c r="AL249" t="s">
        <v>460</v>
      </c>
      <c r="AN249">
        <v>87.5</v>
      </c>
    </row>
    <row r="250" spans="1:40" x14ac:dyDescent="0.25">
      <c r="A250" t="s">
        <v>731</v>
      </c>
      <c r="B250" t="s">
        <v>32</v>
      </c>
      <c r="C250" t="s">
        <v>81</v>
      </c>
      <c r="D250" t="s">
        <v>101</v>
      </c>
      <c r="E250">
        <v>63258</v>
      </c>
      <c r="F250" t="s">
        <v>102</v>
      </c>
      <c r="G250">
        <v>3643</v>
      </c>
      <c r="H250">
        <v>701</v>
      </c>
      <c r="I250" t="s">
        <v>106</v>
      </c>
      <c r="J250" t="s">
        <v>35</v>
      </c>
      <c r="K250" t="s">
        <v>43</v>
      </c>
      <c r="L250" t="s">
        <v>95</v>
      </c>
      <c r="M250">
        <v>745</v>
      </c>
      <c r="N250">
        <v>1100</v>
      </c>
      <c r="O250" t="s">
        <v>458</v>
      </c>
      <c r="Q250" t="s">
        <v>59</v>
      </c>
      <c r="R250" t="s">
        <v>38</v>
      </c>
      <c r="S250" s="1">
        <v>43264</v>
      </c>
      <c r="T250" s="1">
        <v>43299</v>
      </c>
      <c r="U250" t="s">
        <v>801</v>
      </c>
      <c r="V250" t="s">
        <v>39</v>
      </c>
      <c r="W250">
        <v>20</v>
      </c>
      <c r="X250">
        <v>20</v>
      </c>
      <c r="Y250">
        <v>25</v>
      </c>
      <c r="Z250">
        <v>80</v>
      </c>
      <c r="AD250">
        <v>0</v>
      </c>
      <c r="AE250">
        <v>80</v>
      </c>
      <c r="AF250">
        <v>0</v>
      </c>
      <c r="AG250">
        <v>10</v>
      </c>
      <c r="AH250">
        <v>2.14</v>
      </c>
      <c r="AI250">
        <v>2.14</v>
      </c>
      <c r="AJ250">
        <v>0.2</v>
      </c>
      <c r="AK250" t="s">
        <v>627</v>
      </c>
      <c r="AL250" t="s">
        <v>460</v>
      </c>
      <c r="AN250">
        <v>87.5</v>
      </c>
    </row>
    <row r="251" spans="1:40" x14ac:dyDescent="0.25">
      <c r="A251" t="s">
        <v>731</v>
      </c>
      <c r="B251" t="s">
        <v>32</v>
      </c>
      <c r="C251" t="s">
        <v>81</v>
      </c>
      <c r="D251" t="s">
        <v>101</v>
      </c>
      <c r="E251">
        <v>63260</v>
      </c>
      <c r="F251" t="s">
        <v>102</v>
      </c>
      <c r="G251">
        <v>3643</v>
      </c>
      <c r="H251">
        <v>702</v>
      </c>
      <c r="I251" t="s">
        <v>106</v>
      </c>
      <c r="J251" t="s">
        <v>35</v>
      </c>
      <c r="K251" t="s">
        <v>43</v>
      </c>
      <c r="L251" t="s">
        <v>95</v>
      </c>
      <c r="M251">
        <v>745</v>
      </c>
      <c r="N251">
        <v>1100</v>
      </c>
      <c r="O251" t="s">
        <v>458</v>
      </c>
      <c r="Q251" t="s">
        <v>85</v>
      </c>
      <c r="R251" t="s">
        <v>38</v>
      </c>
      <c r="S251" s="1">
        <v>43264</v>
      </c>
      <c r="T251" s="1">
        <v>43299</v>
      </c>
      <c r="U251" t="s">
        <v>695</v>
      </c>
      <c r="V251" t="s">
        <v>39</v>
      </c>
      <c r="W251">
        <v>24</v>
      </c>
      <c r="X251">
        <v>23</v>
      </c>
      <c r="Y251">
        <v>25</v>
      </c>
      <c r="Z251">
        <v>92</v>
      </c>
      <c r="AD251">
        <v>0</v>
      </c>
      <c r="AE251">
        <v>92</v>
      </c>
      <c r="AF251">
        <v>0</v>
      </c>
      <c r="AG251">
        <v>10</v>
      </c>
      <c r="AH251">
        <v>2.827</v>
      </c>
      <c r="AI251">
        <v>2.827</v>
      </c>
      <c r="AJ251">
        <v>0.2</v>
      </c>
      <c r="AK251" t="s">
        <v>627</v>
      </c>
      <c r="AL251" t="s">
        <v>460</v>
      </c>
      <c r="AN251">
        <v>87.5</v>
      </c>
    </row>
    <row r="252" spans="1:40" x14ac:dyDescent="0.25">
      <c r="A252" t="s">
        <v>731</v>
      </c>
      <c r="B252" t="s">
        <v>32</v>
      </c>
      <c r="C252" t="s">
        <v>81</v>
      </c>
      <c r="D252" t="s">
        <v>101</v>
      </c>
      <c r="E252">
        <v>63126</v>
      </c>
      <c r="F252" t="s">
        <v>102</v>
      </c>
      <c r="G252">
        <v>3643</v>
      </c>
      <c r="H252">
        <v>703</v>
      </c>
      <c r="I252" t="s">
        <v>106</v>
      </c>
      <c r="J252" t="s">
        <v>35</v>
      </c>
      <c r="K252" t="s">
        <v>43</v>
      </c>
      <c r="L252" t="s">
        <v>95</v>
      </c>
      <c r="M252">
        <v>1115</v>
      </c>
      <c r="N252">
        <v>1430</v>
      </c>
      <c r="O252" t="s">
        <v>458</v>
      </c>
      <c r="Q252" t="s">
        <v>59</v>
      </c>
      <c r="R252" t="s">
        <v>38</v>
      </c>
      <c r="S252" s="1">
        <v>43264</v>
      </c>
      <c r="T252" s="1">
        <v>43299</v>
      </c>
      <c r="U252" t="s">
        <v>801</v>
      </c>
      <c r="V252" t="s">
        <v>39</v>
      </c>
      <c r="W252">
        <v>19</v>
      </c>
      <c r="X252">
        <v>18</v>
      </c>
      <c r="Y252">
        <v>25</v>
      </c>
      <c r="Z252">
        <v>72</v>
      </c>
      <c r="AD252">
        <v>0</v>
      </c>
      <c r="AE252">
        <v>72</v>
      </c>
      <c r="AF252">
        <v>0</v>
      </c>
      <c r="AG252">
        <v>0</v>
      </c>
      <c r="AH252">
        <v>2.2269999999999999</v>
      </c>
      <c r="AI252">
        <v>2.2269999999999999</v>
      </c>
      <c r="AJ252">
        <v>0.2</v>
      </c>
      <c r="AK252" t="s">
        <v>635</v>
      </c>
      <c r="AL252" t="s">
        <v>460</v>
      </c>
      <c r="AN252">
        <v>87.5</v>
      </c>
    </row>
    <row r="253" spans="1:40" x14ac:dyDescent="0.25">
      <c r="A253" t="s">
        <v>731</v>
      </c>
      <c r="B253" t="s">
        <v>32</v>
      </c>
      <c r="C253" t="s">
        <v>81</v>
      </c>
      <c r="D253" t="s">
        <v>101</v>
      </c>
      <c r="E253">
        <v>63259</v>
      </c>
      <c r="F253" t="s">
        <v>102</v>
      </c>
      <c r="G253">
        <v>3643</v>
      </c>
      <c r="H253">
        <v>704</v>
      </c>
      <c r="I253" t="s">
        <v>106</v>
      </c>
      <c r="J253" t="s">
        <v>35</v>
      </c>
      <c r="K253" t="s">
        <v>43</v>
      </c>
      <c r="L253" t="s">
        <v>95</v>
      </c>
      <c r="M253">
        <v>1115</v>
      </c>
      <c r="N253">
        <v>1430</v>
      </c>
      <c r="O253" t="s">
        <v>458</v>
      </c>
      <c r="Q253" t="s">
        <v>59</v>
      </c>
      <c r="R253" t="s">
        <v>38</v>
      </c>
      <c r="S253" s="1">
        <v>43264</v>
      </c>
      <c r="T253" s="1">
        <v>43299</v>
      </c>
      <c r="U253" t="s">
        <v>695</v>
      </c>
      <c r="V253" t="s">
        <v>39</v>
      </c>
      <c r="W253">
        <v>20</v>
      </c>
      <c r="X253">
        <v>20</v>
      </c>
      <c r="Y253">
        <v>25</v>
      </c>
      <c r="Z253">
        <v>80</v>
      </c>
      <c r="AD253">
        <v>0</v>
      </c>
      <c r="AE253">
        <v>80</v>
      </c>
      <c r="AF253">
        <v>0</v>
      </c>
      <c r="AG253">
        <v>10</v>
      </c>
      <c r="AH253">
        <v>2.613</v>
      </c>
      <c r="AI253">
        <v>2.613</v>
      </c>
      <c r="AJ253">
        <v>0.2</v>
      </c>
      <c r="AK253" t="s">
        <v>635</v>
      </c>
      <c r="AL253" t="s">
        <v>460</v>
      </c>
      <c r="AN253">
        <v>87.5</v>
      </c>
    </row>
    <row r="254" spans="1:40" x14ac:dyDescent="0.25">
      <c r="A254" t="s">
        <v>731</v>
      </c>
      <c r="B254" t="s">
        <v>32</v>
      </c>
      <c r="C254" t="s">
        <v>81</v>
      </c>
      <c r="D254" t="s">
        <v>101</v>
      </c>
      <c r="E254">
        <v>63378</v>
      </c>
      <c r="F254" t="s">
        <v>102</v>
      </c>
      <c r="G254">
        <v>3644</v>
      </c>
      <c r="H254">
        <v>101</v>
      </c>
      <c r="I254" t="s">
        <v>201</v>
      </c>
      <c r="J254" t="s">
        <v>35</v>
      </c>
      <c r="K254" t="s">
        <v>43</v>
      </c>
      <c r="L254" t="s">
        <v>95</v>
      </c>
      <c r="M254">
        <v>745</v>
      </c>
      <c r="N254">
        <v>1100</v>
      </c>
      <c r="O254" t="s">
        <v>157</v>
      </c>
      <c r="P254">
        <v>202</v>
      </c>
      <c r="Q254" t="s">
        <v>37</v>
      </c>
      <c r="R254" t="s">
        <v>38</v>
      </c>
      <c r="S254" s="1">
        <v>43264</v>
      </c>
      <c r="T254" s="1">
        <v>43299</v>
      </c>
      <c r="U254" t="s">
        <v>802</v>
      </c>
      <c r="V254" t="s">
        <v>39</v>
      </c>
      <c r="W254">
        <v>31</v>
      </c>
      <c r="X254">
        <v>26</v>
      </c>
      <c r="Y254">
        <v>35</v>
      </c>
      <c r="Z254">
        <v>74.285700000000006</v>
      </c>
      <c r="AD254">
        <v>0</v>
      </c>
      <c r="AE254">
        <v>74.285700000000006</v>
      </c>
      <c r="AF254">
        <v>0</v>
      </c>
      <c r="AG254">
        <v>0</v>
      </c>
      <c r="AH254">
        <v>3.2669999999999999</v>
      </c>
      <c r="AI254">
        <v>3.2669999999999999</v>
      </c>
      <c r="AJ254">
        <v>0.2</v>
      </c>
      <c r="AK254" t="s">
        <v>627</v>
      </c>
      <c r="AL254" t="s">
        <v>803</v>
      </c>
      <c r="AN254">
        <v>87.5</v>
      </c>
    </row>
    <row r="255" spans="1:40" x14ac:dyDescent="0.25">
      <c r="A255" t="s">
        <v>731</v>
      </c>
      <c r="B255" t="s">
        <v>32</v>
      </c>
      <c r="C255" t="s">
        <v>81</v>
      </c>
      <c r="D255" t="s">
        <v>101</v>
      </c>
      <c r="E255">
        <v>63379</v>
      </c>
      <c r="F255" t="s">
        <v>102</v>
      </c>
      <c r="G255">
        <v>3644</v>
      </c>
      <c r="H255">
        <v>102</v>
      </c>
      <c r="I255" t="s">
        <v>201</v>
      </c>
      <c r="J255" t="s">
        <v>35</v>
      </c>
      <c r="K255" t="s">
        <v>43</v>
      </c>
      <c r="L255" t="s">
        <v>95</v>
      </c>
      <c r="M255">
        <v>1115</v>
      </c>
      <c r="N255">
        <v>1430</v>
      </c>
      <c r="O255" t="s">
        <v>157</v>
      </c>
      <c r="P255">
        <v>202</v>
      </c>
      <c r="Q255" t="s">
        <v>37</v>
      </c>
      <c r="R255" t="s">
        <v>38</v>
      </c>
      <c r="S255" s="1">
        <v>43264</v>
      </c>
      <c r="T255" s="1">
        <v>43299</v>
      </c>
      <c r="U255" t="s">
        <v>802</v>
      </c>
      <c r="V255" t="s">
        <v>39</v>
      </c>
      <c r="W255">
        <v>28</v>
      </c>
      <c r="X255">
        <v>19</v>
      </c>
      <c r="Y255">
        <v>35</v>
      </c>
      <c r="Z255">
        <v>54.285699999999999</v>
      </c>
      <c r="AD255">
        <v>0</v>
      </c>
      <c r="AE255">
        <v>54.285699999999999</v>
      </c>
      <c r="AF255">
        <v>0</v>
      </c>
      <c r="AG255">
        <v>0</v>
      </c>
      <c r="AH255">
        <v>2.5329999999999999</v>
      </c>
      <c r="AI255">
        <v>2.5329999999999999</v>
      </c>
      <c r="AJ255">
        <v>0.2</v>
      </c>
      <c r="AK255" t="s">
        <v>635</v>
      </c>
      <c r="AL255" t="s">
        <v>803</v>
      </c>
      <c r="AN255">
        <v>87.5</v>
      </c>
    </row>
    <row r="256" spans="1:40" x14ac:dyDescent="0.25">
      <c r="A256" t="s">
        <v>731</v>
      </c>
      <c r="B256" t="s">
        <v>32</v>
      </c>
      <c r="C256" t="s">
        <v>81</v>
      </c>
      <c r="D256" t="s">
        <v>101</v>
      </c>
      <c r="E256">
        <v>63095</v>
      </c>
      <c r="F256" t="s">
        <v>102</v>
      </c>
      <c r="G256">
        <v>3644</v>
      </c>
      <c r="H256">
        <v>701</v>
      </c>
      <c r="I256" t="s">
        <v>201</v>
      </c>
      <c r="J256" t="s">
        <v>35</v>
      </c>
      <c r="K256" t="s">
        <v>43</v>
      </c>
      <c r="L256" t="s">
        <v>95</v>
      </c>
      <c r="M256">
        <v>745</v>
      </c>
      <c r="N256">
        <v>1100</v>
      </c>
      <c r="O256" t="s">
        <v>58</v>
      </c>
      <c r="P256">
        <v>368</v>
      </c>
      <c r="Q256" t="s">
        <v>59</v>
      </c>
      <c r="R256" t="s">
        <v>38</v>
      </c>
      <c r="S256" s="1">
        <v>43264</v>
      </c>
      <c r="T256" s="1">
        <v>43299</v>
      </c>
      <c r="U256" t="s">
        <v>804</v>
      </c>
      <c r="V256" t="s">
        <v>39</v>
      </c>
      <c r="W256">
        <v>27</v>
      </c>
      <c r="X256">
        <v>22</v>
      </c>
      <c r="Y256">
        <v>25</v>
      </c>
      <c r="Z256">
        <v>88</v>
      </c>
      <c r="AD256">
        <v>0</v>
      </c>
      <c r="AE256">
        <v>88</v>
      </c>
      <c r="AF256">
        <v>0</v>
      </c>
      <c r="AG256">
        <v>0</v>
      </c>
      <c r="AH256">
        <v>3.6</v>
      </c>
      <c r="AI256">
        <v>3.6</v>
      </c>
      <c r="AJ256">
        <v>0.2</v>
      </c>
      <c r="AK256" t="s">
        <v>627</v>
      </c>
      <c r="AL256" t="s">
        <v>805</v>
      </c>
      <c r="AN256">
        <v>87.5</v>
      </c>
    </row>
    <row r="257" spans="1:40" x14ac:dyDescent="0.25">
      <c r="A257" t="s">
        <v>731</v>
      </c>
      <c r="B257" t="s">
        <v>32</v>
      </c>
      <c r="C257" t="s">
        <v>81</v>
      </c>
      <c r="D257" t="s">
        <v>101</v>
      </c>
      <c r="E257">
        <v>63224</v>
      </c>
      <c r="F257" t="s">
        <v>102</v>
      </c>
      <c r="G257">
        <v>3644</v>
      </c>
      <c r="H257">
        <v>702</v>
      </c>
      <c r="I257" t="s">
        <v>201</v>
      </c>
      <c r="J257" t="s">
        <v>35</v>
      </c>
      <c r="K257" t="s">
        <v>43</v>
      </c>
      <c r="L257" t="s">
        <v>95</v>
      </c>
      <c r="M257">
        <v>1115</v>
      </c>
      <c r="N257">
        <v>1430</v>
      </c>
      <c r="O257" t="s">
        <v>58</v>
      </c>
      <c r="P257">
        <v>368</v>
      </c>
      <c r="Q257" t="s">
        <v>59</v>
      </c>
      <c r="R257" t="s">
        <v>38</v>
      </c>
      <c r="S257" s="1">
        <v>43264</v>
      </c>
      <c r="T257" s="1">
        <v>43299</v>
      </c>
      <c r="U257" t="s">
        <v>804</v>
      </c>
      <c r="V257" t="s">
        <v>39</v>
      </c>
      <c r="W257">
        <v>18</v>
      </c>
      <c r="X257">
        <v>8</v>
      </c>
      <c r="Y257">
        <v>25</v>
      </c>
      <c r="Z257">
        <v>32</v>
      </c>
      <c r="AD257">
        <v>0</v>
      </c>
      <c r="AE257">
        <v>32</v>
      </c>
      <c r="AF257">
        <v>0</v>
      </c>
      <c r="AG257">
        <v>10</v>
      </c>
      <c r="AH257">
        <v>1.18</v>
      </c>
      <c r="AI257">
        <v>1.18</v>
      </c>
      <c r="AJ257">
        <v>0.2</v>
      </c>
      <c r="AK257" t="s">
        <v>635</v>
      </c>
      <c r="AL257" t="s">
        <v>805</v>
      </c>
      <c r="AN257">
        <v>87.5</v>
      </c>
    </row>
    <row r="258" spans="1:40" x14ac:dyDescent="0.25">
      <c r="A258" t="s">
        <v>731</v>
      </c>
      <c r="B258" t="s">
        <v>32</v>
      </c>
      <c r="C258" t="s">
        <v>81</v>
      </c>
      <c r="D258" t="s">
        <v>101</v>
      </c>
      <c r="E258">
        <v>63111</v>
      </c>
      <c r="F258" t="s">
        <v>102</v>
      </c>
      <c r="G258">
        <v>4600</v>
      </c>
      <c r="H258">
        <v>801</v>
      </c>
      <c r="I258" t="s">
        <v>471</v>
      </c>
      <c r="J258" t="s">
        <v>35</v>
      </c>
      <c r="K258" t="s">
        <v>43</v>
      </c>
      <c r="L258" t="s">
        <v>51</v>
      </c>
      <c r="M258">
        <v>1030</v>
      </c>
      <c r="N258">
        <v>1220</v>
      </c>
      <c r="O258" t="s">
        <v>99</v>
      </c>
      <c r="Q258" t="s">
        <v>100</v>
      </c>
      <c r="R258" t="s">
        <v>38</v>
      </c>
      <c r="S258" s="1">
        <v>43244</v>
      </c>
      <c r="T258" s="1">
        <v>43310</v>
      </c>
      <c r="U258" t="s">
        <v>289</v>
      </c>
      <c r="V258" t="s">
        <v>446</v>
      </c>
      <c r="W258">
        <v>0</v>
      </c>
      <c r="X258">
        <v>0</v>
      </c>
      <c r="Y258">
        <v>25</v>
      </c>
      <c r="Z258">
        <v>0</v>
      </c>
      <c r="AD258">
        <v>0</v>
      </c>
      <c r="AE258">
        <v>0</v>
      </c>
      <c r="AF258">
        <v>0</v>
      </c>
      <c r="AG258">
        <v>25</v>
      </c>
      <c r="AH258">
        <v>0</v>
      </c>
      <c r="AI258">
        <v>0</v>
      </c>
      <c r="AJ258">
        <v>3.6600000000000001E-2</v>
      </c>
      <c r="AK258" t="s">
        <v>407</v>
      </c>
      <c r="AL258" t="s">
        <v>447</v>
      </c>
      <c r="AN258">
        <v>20</v>
      </c>
    </row>
    <row r="259" spans="1:40" x14ac:dyDescent="0.25">
      <c r="A259" t="s">
        <v>731</v>
      </c>
      <c r="B259" t="s">
        <v>32</v>
      </c>
      <c r="C259" t="s">
        <v>81</v>
      </c>
      <c r="D259" t="s">
        <v>101</v>
      </c>
      <c r="E259">
        <v>63112</v>
      </c>
      <c r="F259" t="s">
        <v>102</v>
      </c>
      <c r="G259">
        <v>4600</v>
      </c>
      <c r="H259">
        <v>802</v>
      </c>
      <c r="I259" t="s">
        <v>471</v>
      </c>
      <c r="J259" t="s">
        <v>35</v>
      </c>
      <c r="K259" t="s">
        <v>43</v>
      </c>
      <c r="L259" t="s">
        <v>319</v>
      </c>
      <c r="M259" t="s">
        <v>255</v>
      </c>
      <c r="N259" t="s">
        <v>256</v>
      </c>
      <c r="O259" t="s">
        <v>312</v>
      </c>
      <c r="Q259" t="s">
        <v>100</v>
      </c>
      <c r="R259" t="s">
        <v>38</v>
      </c>
      <c r="S259" s="1">
        <v>43244</v>
      </c>
      <c r="T259" s="1">
        <v>43310</v>
      </c>
      <c r="U259" t="s">
        <v>806</v>
      </c>
      <c r="V259" t="s">
        <v>446</v>
      </c>
      <c r="W259">
        <v>0</v>
      </c>
      <c r="X259">
        <v>0</v>
      </c>
      <c r="Y259">
        <v>25</v>
      </c>
      <c r="Z259">
        <v>0</v>
      </c>
      <c r="AD259">
        <v>0</v>
      </c>
      <c r="AE259">
        <v>0</v>
      </c>
      <c r="AF259">
        <v>0</v>
      </c>
      <c r="AG259">
        <v>25</v>
      </c>
      <c r="AH259">
        <v>0</v>
      </c>
      <c r="AI259">
        <v>0</v>
      </c>
      <c r="AJ259">
        <v>6.8599999999999994E-2</v>
      </c>
      <c r="AK259" t="s">
        <v>387</v>
      </c>
      <c r="AL259" t="s">
        <v>807</v>
      </c>
      <c r="AN259">
        <v>40</v>
      </c>
    </row>
    <row r="260" spans="1:40" x14ac:dyDescent="0.25">
      <c r="A260" t="s">
        <v>731</v>
      </c>
      <c r="B260" t="s">
        <v>32</v>
      </c>
      <c r="C260" t="s">
        <v>81</v>
      </c>
      <c r="D260" t="s">
        <v>101</v>
      </c>
      <c r="E260">
        <v>63409</v>
      </c>
      <c r="F260" t="s">
        <v>102</v>
      </c>
      <c r="G260">
        <v>4607</v>
      </c>
      <c r="H260">
        <v>801</v>
      </c>
      <c r="I260" t="s">
        <v>555</v>
      </c>
      <c r="J260" t="s">
        <v>35</v>
      </c>
      <c r="K260" t="s">
        <v>43</v>
      </c>
      <c r="L260" t="s">
        <v>44</v>
      </c>
      <c r="M260">
        <v>800</v>
      </c>
      <c r="N260">
        <v>920</v>
      </c>
      <c r="O260" t="s">
        <v>99</v>
      </c>
      <c r="P260">
        <v>103</v>
      </c>
      <c r="Q260" t="s">
        <v>100</v>
      </c>
      <c r="R260" t="s">
        <v>38</v>
      </c>
      <c r="S260" s="1">
        <v>43262</v>
      </c>
      <c r="T260" s="1">
        <v>43320</v>
      </c>
      <c r="U260" t="s">
        <v>451</v>
      </c>
      <c r="V260" t="s">
        <v>39</v>
      </c>
      <c r="W260">
        <v>15</v>
      </c>
      <c r="X260">
        <v>14</v>
      </c>
      <c r="Y260">
        <v>35</v>
      </c>
      <c r="Z260">
        <v>40</v>
      </c>
      <c r="AD260">
        <v>0</v>
      </c>
      <c r="AE260">
        <v>40</v>
      </c>
      <c r="AF260">
        <v>0</v>
      </c>
      <c r="AG260">
        <v>0</v>
      </c>
      <c r="AH260">
        <v>1.26</v>
      </c>
      <c r="AI260">
        <v>1.26</v>
      </c>
      <c r="AJ260">
        <v>0.1</v>
      </c>
      <c r="AK260" t="s">
        <v>808</v>
      </c>
      <c r="AL260" t="s">
        <v>518</v>
      </c>
      <c r="AN260">
        <v>54.4</v>
      </c>
    </row>
    <row r="261" spans="1:40" x14ac:dyDescent="0.25">
      <c r="A261" t="s">
        <v>731</v>
      </c>
      <c r="B261" t="s">
        <v>32</v>
      </c>
      <c r="C261" t="s">
        <v>81</v>
      </c>
      <c r="D261" t="s">
        <v>101</v>
      </c>
      <c r="E261">
        <v>63270</v>
      </c>
      <c r="F261" t="s">
        <v>102</v>
      </c>
      <c r="G261">
        <v>5052</v>
      </c>
      <c r="H261">
        <v>101</v>
      </c>
      <c r="I261" t="s">
        <v>295</v>
      </c>
      <c r="J261" t="s">
        <v>35</v>
      </c>
      <c r="K261" t="s">
        <v>43</v>
      </c>
      <c r="L261" t="s">
        <v>95</v>
      </c>
      <c r="M261">
        <v>1115</v>
      </c>
      <c r="N261">
        <v>1430</v>
      </c>
      <c r="O261" t="s">
        <v>157</v>
      </c>
      <c r="P261">
        <v>104</v>
      </c>
      <c r="Q261" t="s">
        <v>37</v>
      </c>
      <c r="R261" t="s">
        <v>38</v>
      </c>
      <c r="S261" s="1">
        <v>43264</v>
      </c>
      <c r="T261" s="1">
        <v>43299</v>
      </c>
      <c r="U261" t="s">
        <v>454</v>
      </c>
      <c r="V261" t="s">
        <v>39</v>
      </c>
      <c r="W261">
        <v>41</v>
      </c>
      <c r="X261">
        <v>31</v>
      </c>
      <c r="Y261">
        <v>35</v>
      </c>
      <c r="Z261">
        <v>88.571399999999997</v>
      </c>
      <c r="AD261">
        <v>0</v>
      </c>
      <c r="AE261">
        <v>88.571399999999997</v>
      </c>
      <c r="AF261">
        <v>0</v>
      </c>
      <c r="AG261">
        <v>10</v>
      </c>
      <c r="AH261">
        <v>5.12</v>
      </c>
      <c r="AI261">
        <v>5.12</v>
      </c>
      <c r="AJ261">
        <v>0.2</v>
      </c>
      <c r="AK261" t="s">
        <v>635</v>
      </c>
      <c r="AL261" t="s">
        <v>798</v>
      </c>
      <c r="AN261">
        <v>87.5</v>
      </c>
    </row>
    <row r="262" spans="1:40" x14ac:dyDescent="0.25">
      <c r="A262" t="s">
        <v>731</v>
      </c>
      <c r="B262" t="s">
        <v>32</v>
      </c>
      <c r="C262" t="s">
        <v>81</v>
      </c>
      <c r="D262" t="s">
        <v>101</v>
      </c>
      <c r="E262">
        <v>63381</v>
      </c>
      <c r="F262" t="s">
        <v>102</v>
      </c>
      <c r="G262">
        <v>5052</v>
      </c>
      <c r="H262">
        <v>702</v>
      </c>
      <c r="I262" t="s">
        <v>295</v>
      </c>
      <c r="J262" t="s">
        <v>35</v>
      </c>
      <c r="K262" t="s">
        <v>43</v>
      </c>
      <c r="L262" t="s">
        <v>95</v>
      </c>
      <c r="M262">
        <v>745</v>
      </c>
      <c r="N262">
        <v>1100</v>
      </c>
      <c r="O262" t="s">
        <v>458</v>
      </c>
      <c r="Q262" t="s">
        <v>59</v>
      </c>
      <c r="R262" t="s">
        <v>38</v>
      </c>
      <c r="S262" s="1">
        <v>43264</v>
      </c>
      <c r="T262" s="1">
        <v>43299</v>
      </c>
      <c r="U262" t="s">
        <v>809</v>
      </c>
      <c r="V262" t="s">
        <v>39</v>
      </c>
      <c r="W262">
        <v>22</v>
      </c>
      <c r="X262">
        <v>22</v>
      </c>
      <c r="Y262">
        <v>25</v>
      </c>
      <c r="Z262">
        <v>88</v>
      </c>
      <c r="AD262">
        <v>0</v>
      </c>
      <c r="AE262">
        <v>88</v>
      </c>
      <c r="AF262">
        <v>0</v>
      </c>
      <c r="AG262">
        <v>10</v>
      </c>
      <c r="AH262">
        <v>2.7130000000000001</v>
      </c>
      <c r="AI262">
        <v>2.7130000000000001</v>
      </c>
      <c r="AJ262">
        <v>0.2</v>
      </c>
      <c r="AK262" t="s">
        <v>627</v>
      </c>
      <c r="AL262" t="s">
        <v>460</v>
      </c>
      <c r="AN262">
        <v>87.5</v>
      </c>
    </row>
    <row r="263" spans="1:40" x14ac:dyDescent="0.25">
      <c r="A263" t="s">
        <v>731</v>
      </c>
      <c r="B263" t="s">
        <v>32</v>
      </c>
      <c r="C263" t="s">
        <v>81</v>
      </c>
      <c r="D263" t="s">
        <v>101</v>
      </c>
      <c r="E263">
        <v>63382</v>
      </c>
      <c r="F263" t="s">
        <v>102</v>
      </c>
      <c r="G263">
        <v>5052</v>
      </c>
      <c r="H263">
        <v>703</v>
      </c>
      <c r="I263" t="s">
        <v>295</v>
      </c>
      <c r="J263" t="s">
        <v>35</v>
      </c>
      <c r="K263" t="s">
        <v>43</v>
      </c>
      <c r="L263" t="s">
        <v>95</v>
      </c>
      <c r="M263">
        <v>1115</v>
      </c>
      <c r="N263">
        <v>1430</v>
      </c>
      <c r="O263" t="s">
        <v>458</v>
      </c>
      <c r="Q263" t="s">
        <v>59</v>
      </c>
      <c r="R263" t="s">
        <v>38</v>
      </c>
      <c r="S263" s="1">
        <v>43264</v>
      </c>
      <c r="T263" s="1">
        <v>43299</v>
      </c>
      <c r="U263" t="s">
        <v>809</v>
      </c>
      <c r="V263" t="s">
        <v>39</v>
      </c>
      <c r="W263">
        <v>20</v>
      </c>
      <c r="X263">
        <v>20</v>
      </c>
      <c r="Y263">
        <v>25</v>
      </c>
      <c r="Z263">
        <v>80</v>
      </c>
      <c r="AD263">
        <v>0</v>
      </c>
      <c r="AE263">
        <v>80</v>
      </c>
      <c r="AF263">
        <v>0</v>
      </c>
      <c r="AG263">
        <v>10</v>
      </c>
      <c r="AH263">
        <v>2.3130000000000002</v>
      </c>
      <c r="AI263">
        <v>2.3130000000000002</v>
      </c>
      <c r="AJ263">
        <v>0.2</v>
      </c>
      <c r="AK263" t="s">
        <v>635</v>
      </c>
      <c r="AL263" t="s">
        <v>460</v>
      </c>
      <c r="AN263">
        <v>87.5</v>
      </c>
    </row>
    <row r="264" spans="1:40" x14ac:dyDescent="0.25">
      <c r="A264" t="s">
        <v>731</v>
      </c>
      <c r="B264" t="s">
        <v>32</v>
      </c>
      <c r="C264" t="s">
        <v>81</v>
      </c>
      <c r="D264" t="s">
        <v>101</v>
      </c>
      <c r="E264">
        <v>63272</v>
      </c>
      <c r="F264" t="s">
        <v>102</v>
      </c>
      <c r="G264">
        <v>5052</v>
      </c>
      <c r="H264">
        <v>704</v>
      </c>
      <c r="I264" t="s">
        <v>295</v>
      </c>
      <c r="J264" t="s">
        <v>35</v>
      </c>
      <c r="K264" t="s">
        <v>43</v>
      </c>
      <c r="L264" t="s">
        <v>95</v>
      </c>
      <c r="M264">
        <v>1115</v>
      </c>
      <c r="N264">
        <v>1430</v>
      </c>
      <c r="O264" t="s">
        <v>58</v>
      </c>
      <c r="P264">
        <v>229</v>
      </c>
      <c r="Q264" t="s">
        <v>59</v>
      </c>
      <c r="R264" t="s">
        <v>38</v>
      </c>
      <c r="S264" s="1">
        <v>43264</v>
      </c>
      <c r="T264" s="1">
        <v>43299</v>
      </c>
      <c r="U264" t="s">
        <v>293</v>
      </c>
      <c r="V264" t="s">
        <v>39</v>
      </c>
      <c r="W264">
        <v>32</v>
      </c>
      <c r="X264">
        <v>16</v>
      </c>
      <c r="Y264">
        <v>25</v>
      </c>
      <c r="Z264">
        <v>64</v>
      </c>
      <c r="AD264">
        <v>0</v>
      </c>
      <c r="AE264">
        <v>64</v>
      </c>
      <c r="AF264">
        <v>0</v>
      </c>
      <c r="AG264">
        <v>10</v>
      </c>
      <c r="AH264">
        <v>2.16</v>
      </c>
      <c r="AI264">
        <v>2.16</v>
      </c>
      <c r="AJ264">
        <v>0.2</v>
      </c>
      <c r="AK264" t="s">
        <v>635</v>
      </c>
      <c r="AL264" t="s">
        <v>448</v>
      </c>
      <c r="AN264">
        <v>87.5</v>
      </c>
    </row>
    <row r="265" spans="1:40" x14ac:dyDescent="0.25">
      <c r="A265" t="s">
        <v>731</v>
      </c>
      <c r="B265" t="s">
        <v>32</v>
      </c>
      <c r="C265" t="s">
        <v>81</v>
      </c>
      <c r="D265" t="s">
        <v>101</v>
      </c>
      <c r="E265">
        <v>63401</v>
      </c>
      <c r="F265" t="s">
        <v>102</v>
      </c>
      <c r="G265">
        <v>5052</v>
      </c>
      <c r="H265">
        <v>705</v>
      </c>
      <c r="I265" t="s">
        <v>295</v>
      </c>
      <c r="J265" t="s">
        <v>35</v>
      </c>
      <c r="K265" t="s">
        <v>43</v>
      </c>
      <c r="L265" t="s">
        <v>95</v>
      </c>
      <c r="M265">
        <v>1115</v>
      </c>
      <c r="N265">
        <v>1430</v>
      </c>
      <c r="O265" t="s">
        <v>754</v>
      </c>
      <c r="Q265" t="s">
        <v>59</v>
      </c>
      <c r="R265" t="s">
        <v>38</v>
      </c>
      <c r="S265" s="1">
        <v>43264</v>
      </c>
      <c r="T265" s="1">
        <v>43299</v>
      </c>
      <c r="U265" t="s">
        <v>284</v>
      </c>
      <c r="V265" t="s">
        <v>39</v>
      </c>
      <c r="W265">
        <v>33</v>
      </c>
      <c r="X265">
        <v>33</v>
      </c>
      <c r="Y265">
        <v>35</v>
      </c>
      <c r="Z265">
        <v>94.285700000000006</v>
      </c>
      <c r="AD265">
        <v>0</v>
      </c>
      <c r="AE265">
        <v>94.285700000000006</v>
      </c>
      <c r="AF265">
        <v>0</v>
      </c>
      <c r="AG265">
        <v>0</v>
      </c>
      <c r="AH265">
        <v>3.36</v>
      </c>
      <c r="AI265">
        <v>3.36</v>
      </c>
      <c r="AJ265">
        <v>0.2</v>
      </c>
      <c r="AK265" t="s">
        <v>635</v>
      </c>
      <c r="AL265" t="s">
        <v>756</v>
      </c>
      <c r="AN265">
        <v>87.5</v>
      </c>
    </row>
    <row r="266" spans="1:40" x14ac:dyDescent="0.25">
      <c r="A266" t="s">
        <v>731</v>
      </c>
      <c r="B266" t="s">
        <v>32</v>
      </c>
      <c r="C266" t="s">
        <v>81</v>
      </c>
      <c r="D266" t="s">
        <v>101</v>
      </c>
      <c r="E266">
        <v>63056</v>
      </c>
      <c r="F266" t="s">
        <v>102</v>
      </c>
      <c r="G266">
        <v>5055</v>
      </c>
      <c r="H266">
        <v>701</v>
      </c>
      <c r="I266" t="s">
        <v>296</v>
      </c>
      <c r="J266" t="s">
        <v>35</v>
      </c>
      <c r="K266" t="s">
        <v>43</v>
      </c>
      <c r="L266" t="s">
        <v>44</v>
      </c>
      <c r="M266">
        <v>900</v>
      </c>
      <c r="N266">
        <v>1230</v>
      </c>
      <c r="O266" t="s">
        <v>58</v>
      </c>
      <c r="P266">
        <v>314</v>
      </c>
      <c r="Q266" t="s">
        <v>59</v>
      </c>
      <c r="R266" t="s">
        <v>47</v>
      </c>
      <c r="S266" s="1">
        <v>43262</v>
      </c>
      <c r="T266" s="1">
        <v>43303</v>
      </c>
      <c r="U266" t="s">
        <v>291</v>
      </c>
      <c r="V266" t="s">
        <v>39</v>
      </c>
      <c r="W266">
        <v>19</v>
      </c>
      <c r="X266">
        <v>14</v>
      </c>
      <c r="Y266">
        <v>30</v>
      </c>
      <c r="Z266">
        <v>46.666699999999999</v>
      </c>
      <c r="AD266">
        <v>0</v>
      </c>
      <c r="AE266">
        <v>46.666699999999999</v>
      </c>
      <c r="AF266">
        <v>0</v>
      </c>
      <c r="AG266">
        <v>0</v>
      </c>
      <c r="AH266">
        <v>1.758</v>
      </c>
      <c r="AI266">
        <v>1.758</v>
      </c>
      <c r="AJ266">
        <v>0.2</v>
      </c>
      <c r="AK266" t="s">
        <v>624</v>
      </c>
      <c r="AL266" t="s">
        <v>450</v>
      </c>
      <c r="AN266">
        <v>91.2</v>
      </c>
    </row>
    <row r="267" spans="1:40" x14ac:dyDescent="0.25">
      <c r="A267" t="s">
        <v>731</v>
      </c>
      <c r="B267" t="s">
        <v>32</v>
      </c>
      <c r="C267" t="s">
        <v>107</v>
      </c>
      <c r="D267" t="s">
        <v>108</v>
      </c>
      <c r="E267">
        <v>62977</v>
      </c>
      <c r="F267" t="s">
        <v>109</v>
      </c>
      <c r="G267">
        <v>1000</v>
      </c>
      <c r="H267">
        <v>101</v>
      </c>
      <c r="I267" t="s">
        <v>110</v>
      </c>
      <c r="J267" t="s">
        <v>35</v>
      </c>
      <c r="K267" t="s">
        <v>43</v>
      </c>
      <c r="L267" t="s">
        <v>36</v>
      </c>
      <c r="M267" t="s">
        <v>36</v>
      </c>
      <c r="N267" t="s">
        <v>36</v>
      </c>
      <c r="O267" t="s">
        <v>36</v>
      </c>
      <c r="Q267" t="s">
        <v>37</v>
      </c>
      <c r="R267" t="s">
        <v>47</v>
      </c>
      <c r="S267" s="1">
        <v>43262</v>
      </c>
      <c r="T267" s="1">
        <v>43303</v>
      </c>
      <c r="U267" t="s">
        <v>205</v>
      </c>
      <c r="V267" t="s">
        <v>39</v>
      </c>
      <c r="W267">
        <v>191</v>
      </c>
      <c r="X267">
        <v>191</v>
      </c>
      <c r="Y267">
        <v>9900</v>
      </c>
      <c r="Z267">
        <v>1.9293</v>
      </c>
      <c r="AD267">
        <v>0</v>
      </c>
      <c r="AE267">
        <v>1.9293</v>
      </c>
      <c r="AF267">
        <v>0</v>
      </c>
      <c r="AG267">
        <v>0</v>
      </c>
      <c r="AH267">
        <v>2.1320000000000001</v>
      </c>
      <c r="AI267">
        <v>2.1320000000000001</v>
      </c>
      <c r="AK267" t="s">
        <v>36</v>
      </c>
      <c r="AL267" t="s">
        <v>36</v>
      </c>
      <c r="AN267">
        <v>50</v>
      </c>
    </row>
    <row r="268" spans="1:40" x14ac:dyDescent="0.25">
      <c r="A268" t="s">
        <v>731</v>
      </c>
      <c r="B268" t="s">
        <v>32</v>
      </c>
      <c r="C268" t="s">
        <v>111</v>
      </c>
      <c r="D268" t="s">
        <v>112</v>
      </c>
      <c r="E268">
        <v>63125</v>
      </c>
      <c r="F268" t="s">
        <v>113</v>
      </c>
      <c r="G268">
        <v>9105</v>
      </c>
      <c r="H268">
        <v>801</v>
      </c>
      <c r="I268" t="s">
        <v>114</v>
      </c>
      <c r="J268" t="s">
        <v>35</v>
      </c>
      <c r="K268" t="s">
        <v>43</v>
      </c>
      <c r="L268" t="s">
        <v>51</v>
      </c>
      <c r="M268">
        <v>810</v>
      </c>
      <c r="N268">
        <v>1530</v>
      </c>
      <c r="O268" t="s">
        <v>99</v>
      </c>
      <c r="Q268" t="s">
        <v>100</v>
      </c>
      <c r="R268" t="s">
        <v>38</v>
      </c>
      <c r="S268" s="1">
        <v>43244</v>
      </c>
      <c r="T268" s="1">
        <v>43310</v>
      </c>
      <c r="U268" t="s">
        <v>298</v>
      </c>
      <c r="V268" t="s">
        <v>446</v>
      </c>
      <c r="W268">
        <v>0</v>
      </c>
      <c r="X268">
        <v>0</v>
      </c>
      <c r="Y268">
        <v>15</v>
      </c>
      <c r="Z268">
        <v>0</v>
      </c>
      <c r="AD268">
        <v>0</v>
      </c>
      <c r="AE268">
        <v>0</v>
      </c>
      <c r="AF268">
        <v>0</v>
      </c>
      <c r="AG268">
        <v>15</v>
      </c>
      <c r="AH268">
        <v>0</v>
      </c>
      <c r="AI268">
        <v>0</v>
      </c>
      <c r="AJ268">
        <v>0.1</v>
      </c>
      <c r="AK268" t="s">
        <v>700</v>
      </c>
      <c r="AL268" t="s">
        <v>447</v>
      </c>
      <c r="AN268">
        <v>76</v>
      </c>
    </row>
    <row r="269" spans="1:40" x14ac:dyDescent="0.25">
      <c r="A269" t="s">
        <v>731</v>
      </c>
      <c r="B269" t="s">
        <v>32</v>
      </c>
      <c r="C269" t="s">
        <v>111</v>
      </c>
      <c r="D269" t="s">
        <v>112</v>
      </c>
      <c r="E269">
        <v>63411</v>
      </c>
      <c r="F269" t="s">
        <v>115</v>
      </c>
      <c r="G269">
        <v>5000</v>
      </c>
      <c r="H269">
        <v>202</v>
      </c>
      <c r="I269" t="s">
        <v>477</v>
      </c>
      <c r="J269" t="s">
        <v>35</v>
      </c>
      <c r="K269" t="s">
        <v>43</v>
      </c>
      <c r="L269" t="s">
        <v>51</v>
      </c>
      <c r="M269">
        <v>900</v>
      </c>
      <c r="N269">
        <v>1650</v>
      </c>
      <c r="O269" t="s">
        <v>45</v>
      </c>
      <c r="P269" t="s">
        <v>182</v>
      </c>
      <c r="Q269" t="s">
        <v>46</v>
      </c>
      <c r="R269" t="s">
        <v>38</v>
      </c>
      <c r="S269" s="1">
        <v>43259</v>
      </c>
      <c r="T269" s="1">
        <v>43259</v>
      </c>
      <c r="U269" t="s">
        <v>298</v>
      </c>
      <c r="V269" t="s">
        <v>39</v>
      </c>
      <c r="W269">
        <v>14</v>
      </c>
      <c r="X269">
        <v>14</v>
      </c>
      <c r="Y269">
        <v>25</v>
      </c>
      <c r="Z269">
        <v>56</v>
      </c>
      <c r="AD269">
        <v>0</v>
      </c>
      <c r="AE269">
        <v>56</v>
      </c>
      <c r="AF269">
        <v>0</v>
      </c>
      <c r="AG269">
        <v>0</v>
      </c>
      <c r="AH269">
        <v>0</v>
      </c>
      <c r="AI269">
        <v>0</v>
      </c>
      <c r="AJ269">
        <v>1.7999999999999999E-2</v>
      </c>
      <c r="AK269" t="s">
        <v>478</v>
      </c>
      <c r="AL269" t="s">
        <v>556</v>
      </c>
      <c r="AN269">
        <v>8</v>
      </c>
    </row>
    <row r="270" spans="1:40" x14ac:dyDescent="0.25">
      <c r="A270" t="s">
        <v>731</v>
      </c>
      <c r="B270" t="s">
        <v>32</v>
      </c>
      <c r="C270" t="s">
        <v>111</v>
      </c>
      <c r="D270" t="s">
        <v>112</v>
      </c>
      <c r="E270">
        <v>63405</v>
      </c>
      <c r="F270" t="s">
        <v>115</v>
      </c>
      <c r="G270">
        <v>5005</v>
      </c>
      <c r="H270">
        <v>201</v>
      </c>
      <c r="I270" t="s">
        <v>299</v>
      </c>
      <c r="J270" t="s">
        <v>35</v>
      </c>
      <c r="K270" t="s">
        <v>43</v>
      </c>
      <c r="L270" t="s">
        <v>810</v>
      </c>
      <c r="M270">
        <v>930</v>
      </c>
      <c r="N270">
        <v>1720</v>
      </c>
      <c r="O270" t="s">
        <v>45</v>
      </c>
      <c r="P270">
        <v>47</v>
      </c>
      <c r="Q270" t="s">
        <v>46</v>
      </c>
      <c r="R270" t="s">
        <v>38</v>
      </c>
      <c r="S270" s="1">
        <v>43279</v>
      </c>
      <c r="T270" s="1">
        <v>43294</v>
      </c>
      <c r="U270" t="s">
        <v>429</v>
      </c>
      <c r="V270" t="s">
        <v>39</v>
      </c>
      <c r="W270">
        <v>20</v>
      </c>
      <c r="X270">
        <v>20</v>
      </c>
      <c r="Y270">
        <v>25</v>
      </c>
      <c r="Z270">
        <v>80</v>
      </c>
      <c r="AD270">
        <v>0</v>
      </c>
      <c r="AE270">
        <v>80</v>
      </c>
      <c r="AF270">
        <v>0</v>
      </c>
      <c r="AG270">
        <v>10</v>
      </c>
      <c r="AH270">
        <v>1.6459999999999999</v>
      </c>
      <c r="AI270">
        <v>1.6459999999999999</v>
      </c>
      <c r="AJ270">
        <v>0.10970000000000001</v>
      </c>
      <c r="AK270" t="s">
        <v>811</v>
      </c>
      <c r="AL270" t="s">
        <v>479</v>
      </c>
      <c r="AN270">
        <v>48</v>
      </c>
    </row>
    <row r="271" spans="1:40" x14ac:dyDescent="0.25">
      <c r="A271" t="s">
        <v>731</v>
      </c>
      <c r="B271" t="s">
        <v>32</v>
      </c>
      <c r="C271" t="s">
        <v>111</v>
      </c>
      <c r="D271" t="s">
        <v>117</v>
      </c>
      <c r="E271">
        <v>63392</v>
      </c>
      <c r="F271" t="s">
        <v>118</v>
      </c>
      <c r="G271">
        <v>5018</v>
      </c>
      <c r="H271">
        <v>1</v>
      </c>
      <c r="I271" t="s">
        <v>183</v>
      </c>
      <c r="J271" t="s">
        <v>35</v>
      </c>
      <c r="K271" t="s">
        <v>43</v>
      </c>
      <c r="L271" t="s">
        <v>158</v>
      </c>
      <c r="M271">
        <v>900</v>
      </c>
      <c r="N271">
        <v>1150</v>
      </c>
      <c r="O271" t="s">
        <v>45</v>
      </c>
      <c r="P271" t="s">
        <v>184</v>
      </c>
      <c r="Q271" t="s">
        <v>46</v>
      </c>
      <c r="R271" t="s">
        <v>47</v>
      </c>
      <c r="S271" s="1">
        <v>43262</v>
      </c>
      <c r="T271" s="1">
        <v>43303</v>
      </c>
      <c r="U271" t="s">
        <v>480</v>
      </c>
      <c r="V271" t="s">
        <v>39</v>
      </c>
      <c r="W271">
        <v>44</v>
      </c>
      <c r="X271">
        <v>44</v>
      </c>
      <c r="Y271">
        <v>45</v>
      </c>
      <c r="Z271">
        <v>97.777799999999999</v>
      </c>
      <c r="AD271">
        <v>0</v>
      </c>
      <c r="AE271">
        <v>97.777799999999999</v>
      </c>
      <c r="AF271">
        <v>0</v>
      </c>
      <c r="AG271">
        <v>0</v>
      </c>
      <c r="AH271">
        <v>2.0059999999999998</v>
      </c>
      <c r="AI271">
        <v>2.0059999999999998</v>
      </c>
      <c r="AJ271">
        <v>0.08</v>
      </c>
      <c r="AK271" t="s">
        <v>374</v>
      </c>
      <c r="AL271" t="s">
        <v>482</v>
      </c>
      <c r="AN271">
        <v>36</v>
      </c>
    </row>
    <row r="272" spans="1:40" x14ac:dyDescent="0.25">
      <c r="A272" t="s">
        <v>731</v>
      </c>
      <c r="B272" t="s">
        <v>32</v>
      </c>
      <c r="C272" t="s">
        <v>111</v>
      </c>
      <c r="D272" t="s">
        <v>117</v>
      </c>
      <c r="E272">
        <v>63393</v>
      </c>
      <c r="F272" t="s">
        <v>118</v>
      </c>
      <c r="G272">
        <v>5018</v>
      </c>
      <c r="H272">
        <v>401</v>
      </c>
      <c r="I272" t="s">
        <v>183</v>
      </c>
      <c r="J272" t="s">
        <v>67</v>
      </c>
      <c r="K272" t="s">
        <v>43</v>
      </c>
      <c r="L272" t="s">
        <v>158</v>
      </c>
      <c r="M272">
        <v>1700</v>
      </c>
      <c r="N272">
        <v>1950</v>
      </c>
      <c r="O272" t="s">
        <v>52</v>
      </c>
      <c r="P272">
        <v>402</v>
      </c>
      <c r="Q272" t="s">
        <v>53</v>
      </c>
      <c r="R272" t="s">
        <v>47</v>
      </c>
      <c r="S272" s="1">
        <v>43262</v>
      </c>
      <c r="T272" s="1">
        <v>43303</v>
      </c>
      <c r="U272" t="s">
        <v>480</v>
      </c>
      <c r="V272" t="s">
        <v>39</v>
      </c>
      <c r="W272">
        <v>52</v>
      </c>
      <c r="X272">
        <v>48</v>
      </c>
      <c r="Y272">
        <v>45</v>
      </c>
      <c r="Z272">
        <v>106.66670000000001</v>
      </c>
      <c r="AD272">
        <v>0</v>
      </c>
      <c r="AE272">
        <v>106.66670000000001</v>
      </c>
      <c r="AF272">
        <v>0</v>
      </c>
      <c r="AG272">
        <v>0</v>
      </c>
      <c r="AH272">
        <v>1.9490000000000001</v>
      </c>
      <c r="AI272">
        <v>1.9490000000000001</v>
      </c>
      <c r="AJ272">
        <v>0.08</v>
      </c>
      <c r="AK272" t="s">
        <v>516</v>
      </c>
      <c r="AL272" t="s">
        <v>483</v>
      </c>
      <c r="AN272">
        <v>36</v>
      </c>
    </row>
    <row r="273" spans="1:40" x14ac:dyDescent="0.25">
      <c r="A273" t="s">
        <v>731</v>
      </c>
      <c r="B273" t="s">
        <v>32</v>
      </c>
      <c r="C273" t="s">
        <v>111</v>
      </c>
      <c r="D273" t="s">
        <v>117</v>
      </c>
      <c r="E273">
        <v>62492</v>
      </c>
      <c r="F273" t="s">
        <v>118</v>
      </c>
      <c r="G273">
        <v>5123</v>
      </c>
      <c r="H273">
        <v>101</v>
      </c>
      <c r="I273" t="s">
        <v>301</v>
      </c>
      <c r="J273" t="s">
        <v>35</v>
      </c>
      <c r="K273" t="s">
        <v>43</v>
      </c>
      <c r="L273" t="s">
        <v>75</v>
      </c>
      <c r="M273">
        <v>1000</v>
      </c>
      <c r="N273">
        <v>1150</v>
      </c>
      <c r="O273" t="s">
        <v>119</v>
      </c>
      <c r="Q273" t="s">
        <v>46</v>
      </c>
      <c r="R273" t="s">
        <v>47</v>
      </c>
      <c r="S273" s="1">
        <v>43262</v>
      </c>
      <c r="T273" s="1">
        <v>43303</v>
      </c>
      <c r="U273" t="s">
        <v>300</v>
      </c>
      <c r="V273" t="s">
        <v>39</v>
      </c>
      <c r="W273">
        <v>135</v>
      </c>
      <c r="X273">
        <v>135</v>
      </c>
      <c r="Y273">
        <v>100</v>
      </c>
      <c r="Z273">
        <v>135</v>
      </c>
      <c r="AD273">
        <v>0</v>
      </c>
      <c r="AE273">
        <v>135</v>
      </c>
      <c r="AF273">
        <v>0</v>
      </c>
      <c r="AG273">
        <v>0</v>
      </c>
      <c r="AH273">
        <v>1.383</v>
      </c>
      <c r="AI273">
        <v>1.383</v>
      </c>
      <c r="AJ273">
        <v>2.7400000000000001E-2</v>
      </c>
      <c r="AK273" t="s">
        <v>378</v>
      </c>
      <c r="AL273" t="s">
        <v>557</v>
      </c>
      <c r="AN273">
        <v>12</v>
      </c>
    </row>
    <row r="274" spans="1:40" x14ac:dyDescent="0.25">
      <c r="A274" t="s">
        <v>731</v>
      </c>
      <c r="B274" t="s">
        <v>32</v>
      </c>
      <c r="C274" t="s">
        <v>111</v>
      </c>
      <c r="D274" t="s">
        <v>117</v>
      </c>
      <c r="E274">
        <v>60799</v>
      </c>
      <c r="F274" t="s">
        <v>118</v>
      </c>
      <c r="G274">
        <v>5123</v>
      </c>
      <c r="H274">
        <v>102</v>
      </c>
      <c r="I274" t="s">
        <v>301</v>
      </c>
      <c r="J274" t="s">
        <v>35</v>
      </c>
      <c r="K274" t="s">
        <v>43</v>
      </c>
      <c r="L274" t="s">
        <v>66</v>
      </c>
      <c r="M274">
        <v>1000</v>
      </c>
      <c r="N274">
        <v>1150</v>
      </c>
      <c r="O274" t="s">
        <v>146</v>
      </c>
      <c r="Q274" t="s">
        <v>46</v>
      </c>
      <c r="R274" t="s">
        <v>47</v>
      </c>
      <c r="S274" s="1">
        <v>43262</v>
      </c>
      <c r="T274" s="1">
        <v>43303</v>
      </c>
      <c r="U274" t="s">
        <v>300</v>
      </c>
      <c r="V274" t="s">
        <v>39</v>
      </c>
      <c r="W274">
        <v>149</v>
      </c>
      <c r="X274">
        <v>149</v>
      </c>
      <c r="Y274">
        <v>100</v>
      </c>
      <c r="Z274">
        <v>149</v>
      </c>
      <c r="AD274">
        <v>0</v>
      </c>
      <c r="AE274">
        <v>149</v>
      </c>
      <c r="AF274">
        <v>0</v>
      </c>
      <c r="AG274">
        <v>0</v>
      </c>
      <c r="AH274">
        <v>1.36</v>
      </c>
      <c r="AI274">
        <v>1.36</v>
      </c>
      <c r="AJ274">
        <v>2.7400000000000001E-2</v>
      </c>
      <c r="AK274" t="s">
        <v>378</v>
      </c>
      <c r="AL274" t="s">
        <v>558</v>
      </c>
      <c r="AN274">
        <v>12</v>
      </c>
    </row>
    <row r="275" spans="1:40" x14ac:dyDescent="0.25">
      <c r="A275" t="s">
        <v>731</v>
      </c>
      <c r="B275" t="s">
        <v>32</v>
      </c>
      <c r="C275" t="s">
        <v>111</v>
      </c>
      <c r="D275" t="s">
        <v>117</v>
      </c>
      <c r="E275">
        <v>62491</v>
      </c>
      <c r="F275" t="s">
        <v>118</v>
      </c>
      <c r="G275">
        <v>5123</v>
      </c>
      <c r="H275">
        <v>103</v>
      </c>
      <c r="I275" t="s">
        <v>301</v>
      </c>
      <c r="J275" t="s">
        <v>35</v>
      </c>
      <c r="K275" t="s">
        <v>43</v>
      </c>
      <c r="L275" t="s">
        <v>64</v>
      </c>
      <c r="M275">
        <v>1030</v>
      </c>
      <c r="N275">
        <v>1220</v>
      </c>
      <c r="O275" t="s">
        <v>701</v>
      </c>
      <c r="Q275" t="s">
        <v>46</v>
      </c>
      <c r="R275" t="s">
        <v>47</v>
      </c>
      <c r="S275" s="1">
        <v>43262</v>
      </c>
      <c r="T275" s="1">
        <v>43303</v>
      </c>
      <c r="U275" t="s">
        <v>300</v>
      </c>
      <c r="V275" t="s">
        <v>39</v>
      </c>
      <c r="W275">
        <v>186</v>
      </c>
      <c r="X275">
        <v>186</v>
      </c>
      <c r="Y275">
        <v>100</v>
      </c>
      <c r="Z275">
        <v>186</v>
      </c>
      <c r="AD275">
        <v>0</v>
      </c>
      <c r="AE275">
        <v>186</v>
      </c>
      <c r="AF275">
        <v>0</v>
      </c>
      <c r="AG275">
        <v>0</v>
      </c>
      <c r="AH275">
        <v>1.7030000000000001</v>
      </c>
      <c r="AI275">
        <v>1.7030000000000001</v>
      </c>
      <c r="AJ275">
        <v>2.7400000000000001E-2</v>
      </c>
      <c r="AK275" t="s">
        <v>407</v>
      </c>
      <c r="AL275" t="s">
        <v>702</v>
      </c>
      <c r="AN275">
        <v>12</v>
      </c>
    </row>
    <row r="276" spans="1:40" x14ac:dyDescent="0.25">
      <c r="A276" t="s">
        <v>731</v>
      </c>
      <c r="B276" t="s">
        <v>32</v>
      </c>
      <c r="C276" t="s">
        <v>111</v>
      </c>
      <c r="D276" t="s">
        <v>117</v>
      </c>
      <c r="E276">
        <v>60172</v>
      </c>
      <c r="F276" t="s">
        <v>118</v>
      </c>
      <c r="G276">
        <v>5123</v>
      </c>
      <c r="H276">
        <v>104</v>
      </c>
      <c r="I276" t="s">
        <v>301</v>
      </c>
      <c r="J276" t="s">
        <v>35</v>
      </c>
      <c r="K276" t="s">
        <v>43</v>
      </c>
      <c r="L276" t="s">
        <v>61</v>
      </c>
      <c r="M276">
        <v>930</v>
      </c>
      <c r="N276">
        <v>1120</v>
      </c>
      <c r="O276" t="s">
        <v>199</v>
      </c>
      <c r="Q276" t="s">
        <v>46</v>
      </c>
      <c r="R276" t="s">
        <v>47</v>
      </c>
      <c r="S276" s="1">
        <v>43262</v>
      </c>
      <c r="T276" s="1">
        <v>43303</v>
      </c>
      <c r="U276" t="s">
        <v>300</v>
      </c>
      <c r="V276" t="s">
        <v>39</v>
      </c>
      <c r="W276">
        <v>150</v>
      </c>
      <c r="X276">
        <v>150</v>
      </c>
      <c r="Y276">
        <v>100</v>
      </c>
      <c r="Z276">
        <v>150</v>
      </c>
      <c r="AD276">
        <v>0</v>
      </c>
      <c r="AE276">
        <v>150</v>
      </c>
      <c r="AF276">
        <v>0</v>
      </c>
      <c r="AG276">
        <v>0</v>
      </c>
      <c r="AH276">
        <v>1.1499999999999999</v>
      </c>
      <c r="AI276">
        <v>1.1499999999999999</v>
      </c>
      <c r="AJ276">
        <v>2.7400000000000001E-2</v>
      </c>
      <c r="AK276" t="s">
        <v>505</v>
      </c>
      <c r="AL276" t="s">
        <v>560</v>
      </c>
      <c r="AN276">
        <v>12</v>
      </c>
    </row>
    <row r="277" spans="1:40" x14ac:dyDescent="0.25">
      <c r="A277" t="s">
        <v>731</v>
      </c>
      <c r="B277" t="s">
        <v>32</v>
      </c>
      <c r="C277" t="s">
        <v>111</v>
      </c>
      <c r="D277" t="s">
        <v>120</v>
      </c>
      <c r="E277">
        <v>63284</v>
      </c>
      <c r="F277" t="s">
        <v>121</v>
      </c>
      <c r="G277">
        <v>7201</v>
      </c>
      <c r="H277">
        <v>701</v>
      </c>
      <c r="I277" t="s">
        <v>561</v>
      </c>
      <c r="J277" t="s">
        <v>35</v>
      </c>
      <c r="K277" t="s">
        <v>43</v>
      </c>
      <c r="L277" t="s">
        <v>64</v>
      </c>
      <c r="M277">
        <v>900</v>
      </c>
      <c r="N277">
        <v>1050</v>
      </c>
      <c r="O277" t="s">
        <v>122</v>
      </c>
      <c r="Q277" t="s">
        <v>59</v>
      </c>
      <c r="R277" t="s">
        <v>47</v>
      </c>
      <c r="S277" s="1">
        <v>43262</v>
      </c>
      <c r="T277" s="1">
        <v>43303</v>
      </c>
      <c r="U277" t="s">
        <v>302</v>
      </c>
      <c r="V277" t="s">
        <v>39</v>
      </c>
      <c r="W277">
        <v>52</v>
      </c>
      <c r="X277">
        <v>52</v>
      </c>
      <c r="Y277">
        <v>100</v>
      </c>
      <c r="Z277">
        <v>52</v>
      </c>
      <c r="AD277">
        <v>0</v>
      </c>
      <c r="AE277">
        <v>52</v>
      </c>
      <c r="AF277">
        <v>0</v>
      </c>
      <c r="AG277">
        <v>0</v>
      </c>
      <c r="AH277">
        <v>0.73499999999999999</v>
      </c>
      <c r="AI277">
        <v>0.73499999999999999</v>
      </c>
      <c r="AJ277">
        <v>2.7400000000000001E-2</v>
      </c>
      <c r="AK277" t="s">
        <v>501</v>
      </c>
      <c r="AL277" t="s">
        <v>502</v>
      </c>
      <c r="AN277">
        <v>12</v>
      </c>
    </row>
    <row r="278" spans="1:40" x14ac:dyDescent="0.25">
      <c r="A278" t="s">
        <v>731</v>
      </c>
      <c r="B278" t="s">
        <v>32</v>
      </c>
      <c r="C278" t="s">
        <v>111</v>
      </c>
      <c r="D278" t="s">
        <v>120</v>
      </c>
      <c r="E278">
        <v>63285</v>
      </c>
      <c r="F278" t="s">
        <v>121</v>
      </c>
      <c r="G278">
        <v>7201</v>
      </c>
      <c r="H278">
        <v>702</v>
      </c>
      <c r="I278" t="s">
        <v>561</v>
      </c>
      <c r="J278" t="s">
        <v>35</v>
      </c>
      <c r="K278" t="s">
        <v>43</v>
      </c>
      <c r="L278" t="s">
        <v>64</v>
      </c>
      <c r="M278">
        <v>1100</v>
      </c>
      <c r="N278">
        <v>1250</v>
      </c>
      <c r="O278" t="s">
        <v>812</v>
      </c>
      <c r="Q278" t="s">
        <v>90</v>
      </c>
      <c r="R278" t="s">
        <v>47</v>
      </c>
      <c r="S278" s="1">
        <v>43262</v>
      </c>
      <c r="T278" s="1">
        <v>43303</v>
      </c>
      <c r="U278" t="s">
        <v>302</v>
      </c>
      <c r="V278" t="s">
        <v>39</v>
      </c>
      <c r="W278">
        <v>54</v>
      </c>
      <c r="X278">
        <v>54</v>
      </c>
      <c r="Y278">
        <v>100</v>
      </c>
      <c r="Z278">
        <v>54</v>
      </c>
      <c r="AD278">
        <v>0</v>
      </c>
      <c r="AE278">
        <v>54</v>
      </c>
      <c r="AF278">
        <v>0</v>
      </c>
      <c r="AG278">
        <v>0</v>
      </c>
      <c r="AH278">
        <v>0.57499999999999996</v>
      </c>
      <c r="AI278">
        <v>0.57499999999999996</v>
      </c>
      <c r="AJ278">
        <v>2.7400000000000001E-2</v>
      </c>
      <c r="AK278" t="s">
        <v>487</v>
      </c>
      <c r="AL278" t="s">
        <v>813</v>
      </c>
      <c r="AN278">
        <v>12</v>
      </c>
    </row>
    <row r="279" spans="1:40" x14ac:dyDescent="0.25">
      <c r="A279" t="s">
        <v>731</v>
      </c>
      <c r="B279" t="s">
        <v>32</v>
      </c>
      <c r="C279" t="s">
        <v>111</v>
      </c>
      <c r="D279" t="s">
        <v>120</v>
      </c>
      <c r="E279">
        <v>63043</v>
      </c>
      <c r="F279" t="s">
        <v>121</v>
      </c>
      <c r="G279">
        <v>7201</v>
      </c>
      <c r="H279">
        <v>703</v>
      </c>
      <c r="I279" t="s">
        <v>561</v>
      </c>
      <c r="J279" t="s">
        <v>35</v>
      </c>
      <c r="K279" t="s">
        <v>43</v>
      </c>
      <c r="L279" t="s">
        <v>75</v>
      </c>
      <c r="M279">
        <v>1000</v>
      </c>
      <c r="N279">
        <v>1150</v>
      </c>
      <c r="O279" t="s">
        <v>185</v>
      </c>
      <c r="Q279" t="s">
        <v>59</v>
      </c>
      <c r="R279" t="s">
        <v>38</v>
      </c>
      <c r="S279" s="1">
        <v>43262</v>
      </c>
      <c r="T279" s="1">
        <v>43304</v>
      </c>
      <c r="U279" t="s">
        <v>303</v>
      </c>
      <c r="V279" t="s">
        <v>39</v>
      </c>
      <c r="W279">
        <v>81</v>
      </c>
      <c r="X279">
        <v>65</v>
      </c>
      <c r="Y279">
        <v>50</v>
      </c>
      <c r="Z279">
        <v>130</v>
      </c>
      <c r="AD279">
        <v>0</v>
      </c>
      <c r="AE279">
        <v>130</v>
      </c>
      <c r="AF279">
        <v>0</v>
      </c>
      <c r="AG279">
        <v>10</v>
      </c>
      <c r="AH279">
        <v>0.93300000000000005</v>
      </c>
      <c r="AI279">
        <v>0.93300000000000005</v>
      </c>
      <c r="AJ279">
        <v>2.7400000000000001E-2</v>
      </c>
      <c r="AK279" t="s">
        <v>378</v>
      </c>
      <c r="AL279" t="s">
        <v>489</v>
      </c>
      <c r="AN279">
        <v>14</v>
      </c>
    </row>
    <row r="280" spans="1:40" x14ac:dyDescent="0.25">
      <c r="A280" t="s">
        <v>731</v>
      </c>
      <c r="B280" t="s">
        <v>32</v>
      </c>
      <c r="C280" t="s">
        <v>111</v>
      </c>
      <c r="D280" t="s">
        <v>120</v>
      </c>
      <c r="E280">
        <v>63044</v>
      </c>
      <c r="F280" t="s">
        <v>121</v>
      </c>
      <c r="G280">
        <v>7201</v>
      </c>
      <c r="H280">
        <v>704</v>
      </c>
      <c r="I280" t="s">
        <v>561</v>
      </c>
      <c r="J280" t="s">
        <v>35</v>
      </c>
      <c r="K280" t="s">
        <v>43</v>
      </c>
      <c r="L280" t="s">
        <v>64</v>
      </c>
      <c r="M280">
        <v>1000</v>
      </c>
      <c r="N280">
        <v>1150</v>
      </c>
      <c r="O280" t="s">
        <v>185</v>
      </c>
      <c r="Q280" t="s">
        <v>59</v>
      </c>
      <c r="R280" t="s">
        <v>38</v>
      </c>
      <c r="S280" s="1">
        <v>43262</v>
      </c>
      <c r="T280" s="1">
        <v>43306</v>
      </c>
      <c r="U280" t="s">
        <v>303</v>
      </c>
      <c r="V280" t="s">
        <v>39</v>
      </c>
      <c r="W280">
        <v>72</v>
      </c>
      <c r="X280">
        <v>68</v>
      </c>
      <c r="Y280">
        <v>50</v>
      </c>
      <c r="Z280">
        <v>136</v>
      </c>
      <c r="AD280">
        <v>0</v>
      </c>
      <c r="AE280">
        <v>136</v>
      </c>
      <c r="AF280">
        <v>0</v>
      </c>
      <c r="AG280">
        <v>10</v>
      </c>
      <c r="AH280">
        <v>0.70499999999999996</v>
      </c>
      <c r="AI280">
        <v>0.70499999999999996</v>
      </c>
      <c r="AJ280">
        <v>2.7400000000000001E-2</v>
      </c>
      <c r="AK280" t="s">
        <v>378</v>
      </c>
      <c r="AL280" t="s">
        <v>489</v>
      </c>
      <c r="AN280">
        <v>14</v>
      </c>
    </row>
    <row r="281" spans="1:40" x14ac:dyDescent="0.25">
      <c r="A281" t="s">
        <v>731</v>
      </c>
      <c r="B281" t="s">
        <v>32</v>
      </c>
      <c r="C281" t="s">
        <v>111</v>
      </c>
      <c r="D281" t="s">
        <v>120</v>
      </c>
      <c r="E281">
        <v>63266</v>
      </c>
      <c r="F281" t="s">
        <v>121</v>
      </c>
      <c r="G281">
        <v>7201</v>
      </c>
      <c r="H281">
        <v>705</v>
      </c>
      <c r="I281" t="s">
        <v>561</v>
      </c>
      <c r="J281" t="s">
        <v>35</v>
      </c>
      <c r="K281" t="s">
        <v>43</v>
      </c>
      <c r="L281" t="s">
        <v>51</v>
      </c>
      <c r="M281">
        <v>1000</v>
      </c>
      <c r="N281">
        <v>1150</v>
      </c>
      <c r="O281" t="s">
        <v>185</v>
      </c>
      <c r="Q281" t="s">
        <v>59</v>
      </c>
      <c r="R281">
        <v>1</v>
      </c>
      <c r="S281" s="1">
        <v>43262</v>
      </c>
      <c r="T281" s="1">
        <v>43310</v>
      </c>
      <c r="U281" t="s">
        <v>303</v>
      </c>
      <c r="V281" t="s">
        <v>39</v>
      </c>
      <c r="W281">
        <v>73</v>
      </c>
      <c r="X281">
        <v>72</v>
      </c>
      <c r="Y281">
        <v>50</v>
      </c>
      <c r="Z281">
        <v>144</v>
      </c>
      <c r="AD281">
        <v>0</v>
      </c>
      <c r="AE281">
        <v>144</v>
      </c>
      <c r="AF281">
        <v>0</v>
      </c>
      <c r="AG281">
        <v>10</v>
      </c>
      <c r="AH281">
        <v>0.64</v>
      </c>
      <c r="AI281">
        <v>0.64</v>
      </c>
      <c r="AJ281">
        <v>2.7400000000000001E-2</v>
      </c>
      <c r="AK281" t="s">
        <v>378</v>
      </c>
      <c r="AL281" t="s">
        <v>489</v>
      </c>
      <c r="AN281">
        <v>14</v>
      </c>
    </row>
    <row r="282" spans="1:40" x14ac:dyDescent="0.25">
      <c r="A282" t="s">
        <v>731</v>
      </c>
      <c r="B282" t="s">
        <v>32</v>
      </c>
      <c r="C282" t="s">
        <v>111</v>
      </c>
      <c r="D282" t="s">
        <v>120</v>
      </c>
      <c r="E282">
        <v>62981</v>
      </c>
      <c r="F282" t="s">
        <v>121</v>
      </c>
      <c r="G282">
        <v>7202</v>
      </c>
      <c r="H282">
        <v>201</v>
      </c>
      <c r="I282" t="s">
        <v>703</v>
      </c>
      <c r="J282" t="s">
        <v>35</v>
      </c>
      <c r="K282" t="s">
        <v>43</v>
      </c>
      <c r="L282" t="s">
        <v>75</v>
      </c>
      <c r="M282">
        <v>1500</v>
      </c>
      <c r="N282">
        <v>1650</v>
      </c>
      <c r="O282" t="s">
        <v>123</v>
      </c>
      <c r="Q282" t="s">
        <v>46</v>
      </c>
      <c r="R282" t="s">
        <v>47</v>
      </c>
      <c r="S282" s="1">
        <v>43262</v>
      </c>
      <c r="T282" s="1">
        <v>43303</v>
      </c>
      <c r="U282" t="s">
        <v>304</v>
      </c>
      <c r="V282" t="s">
        <v>39</v>
      </c>
      <c r="W282">
        <v>136</v>
      </c>
      <c r="X282">
        <v>136</v>
      </c>
      <c r="Y282">
        <v>100</v>
      </c>
      <c r="Z282">
        <v>136</v>
      </c>
      <c r="AD282">
        <v>0</v>
      </c>
      <c r="AE282">
        <v>136</v>
      </c>
      <c r="AF282">
        <v>0</v>
      </c>
      <c r="AG282">
        <v>0</v>
      </c>
      <c r="AH282">
        <v>1.335</v>
      </c>
      <c r="AI282">
        <v>1.335</v>
      </c>
      <c r="AJ282">
        <v>2.7400000000000001E-2</v>
      </c>
      <c r="AK282" t="s">
        <v>559</v>
      </c>
      <c r="AL282" t="s">
        <v>485</v>
      </c>
      <c r="AN282">
        <v>12</v>
      </c>
    </row>
    <row r="283" spans="1:40" x14ac:dyDescent="0.25">
      <c r="A283" t="s">
        <v>731</v>
      </c>
      <c r="B283" t="s">
        <v>32</v>
      </c>
      <c r="C283" t="s">
        <v>111</v>
      </c>
      <c r="D283" t="s">
        <v>120</v>
      </c>
      <c r="E283">
        <v>62982</v>
      </c>
      <c r="F283" t="s">
        <v>121</v>
      </c>
      <c r="G283">
        <v>7202</v>
      </c>
      <c r="H283">
        <v>202</v>
      </c>
      <c r="I283" t="s">
        <v>703</v>
      </c>
      <c r="J283" t="s">
        <v>35</v>
      </c>
      <c r="K283" t="s">
        <v>43</v>
      </c>
      <c r="L283" t="s">
        <v>64</v>
      </c>
      <c r="M283">
        <v>930</v>
      </c>
      <c r="N283">
        <v>1120</v>
      </c>
      <c r="O283" t="s">
        <v>124</v>
      </c>
      <c r="Q283" t="s">
        <v>46</v>
      </c>
      <c r="R283" t="s">
        <v>47</v>
      </c>
      <c r="S283" s="1">
        <v>43262</v>
      </c>
      <c r="T283" s="1">
        <v>43303</v>
      </c>
      <c r="U283" t="s">
        <v>304</v>
      </c>
      <c r="V283" t="s">
        <v>39</v>
      </c>
      <c r="W283">
        <v>46</v>
      </c>
      <c r="X283">
        <v>46</v>
      </c>
      <c r="Y283">
        <v>100</v>
      </c>
      <c r="Z283">
        <v>46</v>
      </c>
      <c r="AD283">
        <v>0</v>
      </c>
      <c r="AE283">
        <v>46</v>
      </c>
      <c r="AF283">
        <v>0</v>
      </c>
      <c r="AG283">
        <v>0</v>
      </c>
      <c r="AH283">
        <v>0.34300000000000003</v>
      </c>
      <c r="AI283">
        <v>0.34300000000000003</v>
      </c>
      <c r="AJ283">
        <v>2.7400000000000001E-2</v>
      </c>
      <c r="AK283" t="s">
        <v>505</v>
      </c>
      <c r="AL283" t="s">
        <v>503</v>
      </c>
      <c r="AN283">
        <v>12</v>
      </c>
    </row>
    <row r="284" spans="1:40" x14ac:dyDescent="0.25">
      <c r="A284" t="s">
        <v>731</v>
      </c>
      <c r="B284" t="s">
        <v>32</v>
      </c>
      <c r="C284" t="s">
        <v>111</v>
      </c>
      <c r="D284" t="s">
        <v>120</v>
      </c>
      <c r="E284">
        <v>62983</v>
      </c>
      <c r="F284" t="s">
        <v>121</v>
      </c>
      <c r="G284">
        <v>7202</v>
      </c>
      <c r="H284">
        <v>203</v>
      </c>
      <c r="I284" t="s">
        <v>703</v>
      </c>
      <c r="J284" t="s">
        <v>35</v>
      </c>
      <c r="K284" t="s">
        <v>43</v>
      </c>
      <c r="L284" t="s">
        <v>64</v>
      </c>
      <c r="M284">
        <v>1300</v>
      </c>
      <c r="N284">
        <v>1450</v>
      </c>
      <c r="O284" t="s">
        <v>123</v>
      </c>
      <c r="Q284" t="s">
        <v>46</v>
      </c>
      <c r="R284" t="s">
        <v>47</v>
      </c>
      <c r="S284" s="1">
        <v>43262</v>
      </c>
      <c r="T284" s="1">
        <v>43303</v>
      </c>
      <c r="U284" t="s">
        <v>304</v>
      </c>
      <c r="V284" t="s">
        <v>39</v>
      </c>
      <c r="W284">
        <v>136</v>
      </c>
      <c r="X284">
        <v>136</v>
      </c>
      <c r="Y284">
        <v>100</v>
      </c>
      <c r="Z284">
        <v>136</v>
      </c>
      <c r="AD284">
        <v>0</v>
      </c>
      <c r="AE284">
        <v>136</v>
      </c>
      <c r="AF284">
        <v>0</v>
      </c>
      <c r="AG284">
        <v>0</v>
      </c>
      <c r="AH284">
        <v>0.81699999999999995</v>
      </c>
      <c r="AI284">
        <v>0.81699999999999995</v>
      </c>
      <c r="AJ284">
        <v>2.7400000000000001E-2</v>
      </c>
      <c r="AK284" t="s">
        <v>491</v>
      </c>
      <c r="AL284" t="s">
        <v>485</v>
      </c>
      <c r="AN284">
        <v>12</v>
      </c>
    </row>
    <row r="285" spans="1:40" x14ac:dyDescent="0.25">
      <c r="A285" t="s">
        <v>731</v>
      </c>
      <c r="B285" t="s">
        <v>32</v>
      </c>
      <c r="C285" t="s">
        <v>111</v>
      </c>
      <c r="D285" t="s">
        <v>120</v>
      </c>
      <c r="E285">
        <v>62984</v>
      </c>
      <c r="F285" t="s">
        <v>121</v>
      </c>
      <c r="G285">
        <v>7202</v>
      </c>
      <c r="H285">
        <v>204</v>
      </c>
      <c r="I285" t="s">
        <v>703</v>
      </c>
      <c r="J285" t="s">
        <v>35</v>
      </c>
      <c r="K285" t="s">
        <v>43</v>
      </c>
      <c r="L285" t="s">
        <v>61</v>
      </c>
      <c r="M285">
        <v>910</v>
      </c>
      <c r="N285">
        <v>1100</v>
      </c>
      <c r="O285" t="s">
        <v>125</v>
      </c>
      <c r="Q285" t="s">
        <v>46</v>
      </c>
      <c r="R285" t="s">
        <v>47</v>
      </c>
      <c r="S285" s="1">
        <v>43262</v>
      </c>
      <c r="T285" s="1">
        <v>43303</v>
      </c>
      <c r="U285" t="s">
        <v>304</v>
      </c>
      <c r="V285" t="s">
        <v>39</v>
      </c>
      <c r="W285">
        <v>33</v>
      </c>
      <c r="X285">
        <v>33</v>
      </c>
      <c r="Y285">
        <v>100</v>
      </c>
      <c r="Z285">
        <v>33</v>
      </c>
      <c r="AD285">
        <v>0</v>
      </c>
      <c r="AE285">
        <v>33</v>
      </c>
      <c r="AF285">
        <v>0</v>
      </c>
      <c r="AG285">
        <v>0</v>
      </c>
      <c r="AH285">
        <v>0.40400000000000003</v>
      </c>
      <c r="AI285">
        <v>0.40400000000000003</v>
      </c>
      <c r="AJ285">
        <v>2.7400000000000001E-2</v>
      </c>
      <c r="AK285" t="s">
        <v>704</v>
      </c>
      <c r="AL285" t="s">
        <v>490</v>
      </c>
      <c r="AN285">
        <v>12</v>
      </c>
    </row>
    <row r="286" spans="1:40" x14ac:dyDescent="0.25">
      <c r="A286" t="s">
        <v>731</v>
      </c>
      <c r="B286" t="s">
        <v>32</v>
      </c>
      <c r="C286" t="s">
        <v>111</v>
      </c>
      <c r="D286" t="s">
        <v>120</v>
      </c>
      <c r="E286">
        <v>62985</v>
      </c>
      <c r="F286" t="s">
        <v>121</v>
      </c>
      <c r="G286">
        <v>7202</v>
      </c>
      <c r="H286">
        <v>205</v>
      </c>
      <c r="I286" t="s">
        <v>703</v>
      </c>
      <c r="J286" t="s">
        <v>35</v>
      </c>
      <c r="K286" t="s">
        <v>43</v>
      </c>
      <c r="L286" t="s">
        <v>61</v>
      </c>
      <c r="M286">
        <v>1300</v>
      </c>
      <c r="N286">
        <v>1450</v>
      </c>
      <c r="O286" t="s">
        <v>126</v>
      </c>
      <c r="Q286" t="s">
        <v>46</v>
      </c>
      <c r="R286" t="s">
        <v>47</v>
      </c>
      <c r="S286" s="1">
        <v>43262</v>
      </c>
      <c r="T286" s="1">
        <v>43303</v>
      </c>
      <c r="U286" t="s">
        <v>304</v>
      </c>
      <c r="V286" t="s">
        <v>39</v>
      </c>
      <c r="W286">
        <v>115</v>
      </c>
      <c r="X286">
        <v>115</v>
      </c>
      <c r="Y286">
        <v>100</v>
      </c>
      <c r="Z286">
        <v>115</v>
      </c>
      <c r="AD286">
        <v>0</v>
      </c>
      <c r="AE286">
        <v>115</v>
      </c>
      <c r="AF286">
        <v>0</v>
      </c>
      <c r="AG286">
        <v>0</v>
      </c>
      <c r="AH286">
        <v>0.95</v>
      </c>
      <c r="AI286">
        <v>0.95</v>
      </c>
      <c r="AJ286">
        <v>2.7400000000000001E-2</v>
      </c>
      <c r="AK286" t="s">
        <v>491</v>
      </c>
      <c r="AL286" t="s">
        <v>484</v>
      </c>
      <c r="AN286">
        <v>12</v>
      </c>
    </row>
    <row r="287" spans="1:40" x14ac:dyDescent="0.25">
      <c r="A287" t="s">
        <v>731</v>
      </c>
      <c r="B287" t="s">
        <v>32</v>
      </c>
      <c r="C287" t="s">
        <v>111</v>
      </c>
      <c r="D287" t="s">
        <v>120</v>
      </c>
      <c r="E287">
        <v>63228</v>
      </c>
      <c r="F287" t="s">
        <v>121</v>
      </c>
      <c r="G287">
        <v>7202</v>
      </c>
      <c r="H287">
        <v>206</v>
      </c>
      <c r="I287" t="s">
        <v>703</v>
      </c>
      <c r="J287" t="s">
        <v>35</v>
      </c>
      <c r="K287" t="s">
        <v>43</v>
      </c>
      <c r="L287" t="s">
        <v>75</v>
      </c>
      <c r="M287">
        <v>1000</v>
      </c>
      <c r="N287">
        <v>1150</v>
      </c>
      <c r="O287" t="s">
        <v>148</v>
      </c>
      <c r="Q287" t="s">
        <v>46</v>
      </c>
      <c r="R287" t="s">
        <v>47</v>
      </c>
      <c r="S287" s="1">
        <v>43262</v>
      </c>
      <c r="T287" s="1">
        <v>43303</v>
      </c>
      <c r="U287" t="s">
        <v>304</v>
      </c>
      <c r="V287" t="s">
        <v>39</v>
      </c>
      <c r="W287">
        <v>53</v>
      </c>
      <c r="X287">
        <v>53</v>
      </c>
      <c r="Y287">
        <v>100</v>
      </c>
      <c r="Z287">
        <v>53</v>
      </c>
      <c r="AD287">
        <v>0</v>
      </c>
      <c r="AE287">
        <v>53</v>
      </c>
      <c r="AF287">
        <v>0</v>
      </c>
      <c r="AG287">
        <v>0</v>
      </c>
      <c r="AH287">
        <v>0.76200000000000001</v>
      </c>
      <c r="AI287">
        <v>0.76200000000000001</v>
      </c>
      <c r="AJ287">
        <v>2.7400000000000001E-2</v>
      </c>
      <c r="AK287" t="s">
        <v>378</v>
      </c>
      <c r="AL287" t="s">
        <v>504</v>
      </c>
      <c r="AN287">
        <v>12</v>
      </c>
    </row>
    <row r="288" spans="1:40" x14ac:dyDescent="0.25">
      <c r="A288" t="s">
        <v>731</v>
      </c>
      <c r="B288" t="s">
        <v>32</v>
      </c>
      <c r="C288" t="s">
        <v>111</v>
      </c>
      <c r="D288" t="s">
        <v>120</v>
      </c>
      <c r="E288">
        <v>63286</v>
      </c>
      <c r="F288" t="s">
        <v>121</v>
      </c>
      <c r="G288">
        <v>7206</v>
      </c>
      <c r="H288">
        <v>701</v>
      </c>
      <c r="I288" t="s">
        <v>814</v>
      </c>
      <c r="J288" t="s">
        <v>35</v>
      </c>
      <c r="K288" t="s">
        <v>43</v>
      </c>
      <c r="L288" t="s">
        <v>61</v>
      </c>
      <c r="M288">
        <v>1100</v>
      </c>
      <c r="N288">
        <v>1150</v>
      </c>
      <c r="O288" t="s">
        <v>133</v>
      </c>
      <c r="Q288" t="s">
        <v>59</v>
      </c>
      <c r="R288" t="s">
        <v>47</v>
      </c>
      <c r="S288" s="1">
        <v>43262</v>
      </c>
      <c r="T288" s="1">
        <v>43303</v>
      </c>
      <c r="U288" t="s">
        <v>206</v>
      </c>
      <c r="V288" t="s">
        <v>39</v>
      </c>
      <c r="W288">
        <v>51</v>
      </c>
      <c r="X288">
        <v>51</v>
      </c>
      <c r="Y288">
        <v>100</v>
      </c>
      <c r="Z288">
        <v>51</v>
      </c>
      <c r="AD288">
        <v>0</v>
      </c>
      <c r="AE288">
        <v>51</v>
      </c>
      <c r="AF288">
        <v>0</v>
      </c>
      <c r="AG288">
        <v>0</v>
      </c>
      <c r="AH288">
        <v>0.51600000000000001</v>
      </c>
      <c r="AI288">
        <v>0.51600000000000001</v>
      </c>
      <c r="AJ288">
        <v>1.37E-2</v>
      </c>
      <c r="AK288" t="s">
        <v>494</v>
      </c>
      <c r="AL288" t="s">
        <v>495</v>
      </c>
      <c r="AN288">
        <v>6</v>
      </c>
    </row>
    <row r="289" spans="1:40" x14ac:dyDescent="0.25">
      <c r="A289" t="s">
        <v>731</v>
      </c>
      <c r="B289" t="s">
        <v>32</v>
      </c>
      <c r="C289" t="s">
        <v>111</v>
      </c>
      <c r="D289" t="s">
        <v>120</v>
      </c>
      <c r="E289">
        <v>63287</v>
      </c>
      <c r="F289" t="s">
        <v>121</v>
      </c>
      <c r="G289">
        <v>7206</v>
      </c>
      <c r="H289">
        <v>702</v>
      </c>
      <c r="I289" t="s">
        <v>814</v>
      </c>
      <c r="J289" t="s">
        <v>35</v>
      </c>
      <c r="K289" t="s">
        <v>43</v>
      </c>
      <c r="L289" t="s">
        <v>61</v>
      </c>
      <c r="M289">
        <v>950</v>
      </c>
      <c r="N289">
        <v>1040</v>
      </c>
      <c r="O289" t="s">
        <v>186</v>
      </c>
      <c r="Q289" t="s">
        <v>59</v>
      </c>
      <c r="R289" t="s">
        <v>47</v>
      </c>
      <c r="S289" s="1">
        <v>43262</v>
      </c>
      <c r="T289" s="1">
        <v>43303</v>
      </c>
      <c r="U289" t="s">
        <v>815</v>
      </c>
      <c r="V289" t="s">
        <v>39</v>
      </c>
      <c r="W289">
        <v>69</v>
      </c>
      <c r="X289">
        <v>69</v>
      </c>
      <c r="Y289">
        <v>100</v>
      </c>
      <c r="Z289">
        <v>69</v>
      </c>
      <c r="AD289">
        <v>0</v>
      </c>
      <c r="AE289">
        <v>69</v>
      </c>
      <c r="AF289">
        <v>0</v>
      </c>
      <c r="AG289">
        <v>0</v>
      </c>
      <c r="AH289">
        <v>0.30499999999999999</v>
      </c>
      <c r="AI289">
        <v>0.30499999999999999</v>
      </c>
      <c r="AJ289">
        <v>1.37E-2</v>
      </c>
      <c r="AK289" t="s">
        <v>816</v>
      </c>
      <c r="AL289" t="s">
        <v>499</v>
      </c>
      <c r="AN289">
        <v>6</v>
      </c>
    </row>
    <row r="290" spans="1:40" x14ac:dyDescent="0.25">
      <c r="A290" t="s">
        <v>731</v>
      </c>
      <c r="B290" t="s">
        <v>32</v>
      </c>
      <c r="C290" t="s">
        <v>111</v>
      </c>
      <c r="D290" t="s">
        <v>120</v>
      </c>
      <c r="E290">
        <v>63384</v>
      </c>
      <c r="F290" t="s">
        <v>121</v>
      </c>
      <c r="G290">
        <v>7206</v>
      </c>
      <c r="H290">
        <v>703</v>
      </c>
      <c r="I290" t="s">
        <v>814</v>
      </c>
      <c r="J290" t="s">
        <v>35</v>
      </c>
      <c r="K290" t="s">
        <v>43</v>
      </c>
      <c r="L290" t="s">
        <v>61</v>
      </c>
      <c r="M290">
        <v>1400</v>
      </c>
      <c r="N290">
        <v>1450</v>
      </c>
      <c r="O290" t="s">
        <v>149</v>
      </c>
      <c r="Q290" t="s">
        <v>59</v>
      </c>
      <c r="R290" t="s">
        <v>47</v>
      </c>
      <c r="S290" s="1">
        <v>43262</v>
      </c>
      <c r="T290" s="1">
        <v>43303</v>
      </c>
      <c r="U290" t="s">
        <v>206</v>
      </c>
      <c r="V290" t="s">
        <v>39</v>
      </c>
      <c r="W290">
        <v>26</v>
      </c>
      <c r="X290">
        <v>24</v>
      </c>
      <c r="Y290">
        <v>100</v>
      </c>
      <c r="Z290">
        <v>24</v>
      </c>
      <c r="AD290">
        <v>0</v>
      </c>
      <c r="AE290">
        <v>24</v>
      </c>
      <c r="AF290">
        <v>0</v>
      </c>
      <c r="AG290">
        <v>0</v>
      </c>
      <c r="AH290">
        <v>0.21</v>
      </c>
      <c r="AI290">
        <v>0.21</v>
      </c>
      <c r="AJ290">
        <v>1.37E-2</v>
      </c>
      <c r="AK290" t="s">
        <v>500</v>
      </c>
      <c r="AL290" t="s">
        <v>496</v>
      </c>
      <c r="AN290">
        <v>6</v>
      </c>
    </row>
    <row r="291" spans="1:40" x14ac:dyDescent="0.25">
      <c r="A291" t="s">
        <v>731</v>
      </c>
      <c r="B291" t="s">
        <v>32</v>
      </c>
      <c r="C291" t="s">
        <v>111</v>
      </c>
      <c r="D291" t="s">
        <v>120</v>
      </c>
      <c r="E291">
        <v>63385</v>
      </c>
      <c r="F291" t="s">
        <v>121</v>
      </c>
      <c r="G291">
        <v>7206</v>
      </c>
      <c r="H291">
        <v>704</v>
      </c>
      <c r="I291" t="s">
        <v>814</v>
      </c>
      <c r="J291" t="s">
        <v>35</v>
      </c>
      <c r="K291" t="s">
        <v>43</v>
      </c>
      <c r="L291" t="s">
        <v>75</v>
      </c>
      <c r="M291">
        <v>1300</v>
      </c>
      <c r="N291">
        <v>1350</v>
      </c>
      <c r="O291" t="s">
        <v>188</v>
      </c>
      <c r="Q291" t="s">
        <v>59</v>
      </c>
      <c r="R291" t="s">
        <v>47</v>
      </c>
      <c r="S291" s="1">
        <v>43262</v>
      </c>
      <c r="T291" s="1">
        <v>43303</v>
      </c>
      <c r="U291" t="s">
        <v>206</v>
      </c>
      <c r="V291" t="s">
        <v>39</v>
      </c>
      <c r="W291">
        <v>60</v>
      </c>
      <c r="X291">
        <v>57</v>
      </c>
      <c r="Y291">
        <v>100</v>
      </c>
      <c r="Z291">
        <v>57</v>
      </c>
      <c r="AD291">
        <v>0</v>
      </c>
      <c r="AE291">
        <v>57</v>
      </c>
      <c r="AF291">
        <v>0</v>
      </c>
      <c r="AG291">
        <v>0</v>
      </c>
      <c r="AH291">
        <v>0.47599999999999998</v>
      </c>
      <c r="AI291">
        <v>0.47599999999999998</v>
      </c>
      <c r="AJ291">
        <v>1.37E-2</v>
      </c>
      <c r="AK291" t="s">
        <v>497</v>
      </c>
      <c r="AL291" t="s">
        <v>498</v>
      </c>
      <c r="AN291">
        <v>6</v>
      </c>
    </row>
    <row r="292" spans="1:40" x14ac:dyDescent="0.25">
      <c r="A292" t="s">
        <v>731</v>
      </c>
      <c r="B292" t="s">
        <v>32</v>
      </c>
      <c r="C292" t="s">
        <v>111</v>
      </c>
      <c r="D292" t="s">
        <v>120</v>
      </c>
      <c r="E292">
        <v>63386</v>
      </c>
      <c r="F292" t="s">
        <v>121</v>
      </c>
      <c r="G292">
        <v>7206</v>
      </c>
      <c r="H292">
        <v>705</v>
      </c>
      <c r="I292" t="s">
        <v>814</v>
      </c>
      <c r="J292" t="s">
        <v>35</v>
      </c>
      <c r="K292" t="s">
        <v>43</v>
      </c>
      <c r="L292" t="s">
        <v>51</v>
      </c>
      <c r="M292">
        <v>1250</v>
      </c>
      <c r="N292">
        <v>1340</v>
      </c>
      <c r="O292" t="s">
        <v>147</v>
      </c>
      <c r="Q292" t="s">
        <v>59</v>
      </c>
      <c r="R292" t="s">
        <v>47</v>
      </c>
      <c r="S292" s="1">
        <v>43262</v>
      </c>
      <c r="T292" s="1">
        <v>43303</v>
      </c>
      <c r="U292" t="s">
        <v>206</v>
      </c>
      <c r="V292" t="s">
        <v>39</v>
      </c>
      <c r="W292">
        <v>64</v>
      </c>
      <c r="X292">
        <v>64</v>
      </c>
      <c r="Y292">
        <v>100</v>
      </c>
      <c r="Z292">
        <v>64</v>
      </c>
      <c r="AD292">
        <v>0</v>
      </c>
      <c r="AE292">
        <v>64</v>
      </c>
      <c r="AF292">
        <v>0</v>
      </c>
      <c r="AG292">
        <v>0</v>
      </c>
      <c r="AH292">
        <v>0.47599999999999998</v>
      </c>
      <c r="AI292">
        <v>0.47599999999999998</v>
      </c>
      <c r="AJ292">
        <v>1.37E-2</v>
      </c>
      <c r="AK292" t="s">
        <v>492</v>
      </c>
      <c r="AL292" t="s">
        <v>493</v>
      </c>
      <c r="AN292">
        <v>6</v>
      </c>
    </row>
    <row r="293" spans="1:40" x14ac:dyDescent="0.25">
      <c r="A293" t="s">
        <v>731</v>
      </c>
      <c r="B293" t="s">
        <v>32</v>
      </c>
      <c r="C293" t="s">
        <v>111</v>
      </c>
      <c r="D293" t="s">
        <v>120</v>
      </c>
      <c r="E293">
        <v>63387</v>
      </c>
      <c r="F293" t="s">
        <v>121</v>
      </c>
      <c r="G293">
        <v>7208</v>
      </c>
      <c r="H293">
        <v>401</v>
      </c>
      <c r="I293" t="s">
        <v>817</v>
      </c>
      <c r="J293" t="s">
        <v>35</v>
      </c>
      <c r="K293" t="s">
        <v>43</v>
      </c>
      <c r="L293" t="s">
        <v>64</v>
      </c>
      <c r="M293">
        <v>1000</v>
      </c>
      <c r="N293">
        <v>1150</v>
      </c>
      <c r="O293" t="s">
        <v>52</v>
      </c>
      <c r="Q293" t="s">
        <v>53</v>
      </c>
      <c r="R293" t="s">
        <v>47</v>
      </c>
      <c r="S293" s="1">
        <v>43262</v>
      </c>
      <c r="T293" s="1">
        <v>43303</v>
      </c>
      <c r="U293" t="s">
        <v>206</v>
      </c>
      <c r="V293" t="s">
        <v>39</v>
      </c>
      <c r="W293">
        <v>53</v>
      </c>
      <c r="X293">
        <v>53</v>
      </c>
      <c r="Y293">
        <v>100</v>
      </c>
      <c r="Z293">
        <v>53</v>
      </c>
      <c r="AD293">
        <v>0</v>
      </c>
      <c r="AE293">
        <v>53</v>
      </c>
      <c r="AF293">
        <v>0</v>
      </c>
      <c r="AG293">
        <v>0</v>
      </c>
      <c r="AH293">
        <v>0.47199999999999998</v>
      </c>
      <c r="AI293">
        <v>0.47199999999999998</v>
      </c>
      <c r="AJ293">
        <v>2.7400000000000001E-2</v>
      </c>
      <c r="AK293" t="s">
        <v>378</v>
      </c>
      <c r="AL293" t="s">
        <v>366</v>
      </c>
      <c r="AN293">
        <v>12</v>
      </c>
    </row>
    <row r="294" spans="1:40" x14ac:dyDescent="0.25">
      <c r="A294" t="s">
        <v>731</v>
      </c>
      <c r="B294" t="s">
        <v>32</v>
      </c>
      <c r="C294" t="s">
        <v>111</v>
      </c>
      <c r="D294" t="s">
        <v>120</v>
      </c>
      <c r="E294">
        <v>63288</v>
      </c>
      <c r="F294" t="s">
        <v>121</v>
      </c>
      <c r="G294">
        <v>7208</v>
      </c>
      <c r="H294">
        <v>701</v>
      </c>
      <c r="I294" t="s">
        <v>817</v>
      </c>
      <c r="J294" t="s">
        <v>35</v>
      </c>
      <c r="K294" t="s">
        <v>43</v>
      </c>
      <c r="L294" t="s">
        <v>75</v>
      </c>
      <c r="M294">
        <v>930</v>
      </c>
      <c r="N294">
        <v>1120</v>
      </c>
      <c r="O294" t="s">
        <v>162</v>
      </c>
      <c r="Q294" t="s">
        <v>59</v>
      </c>
      <c r="R294" t="s">
        <v>47</v>
      </c>
      <c r="S294" s="1">
        <v>43262</v>
      </c>
      <c r="T294" s="1">
        <v>43303</v>
      </c>
      <c r="U294" t="s">
        <v>206</v>
      </c>
      <c r="V294" t="s">
        <v>39</v>
      </c>
      <c r="W294">
        <v>71</v>
      </c>
      <c r="X294">
        <v>71</v>
      </c>
      <c r="Y294">
        <v>100</v>
      </c>
      <c r="Z294">
        <v>71</v>
      </c>
      <c r="AD294">
        <v>0</v>
      </c>
      <c r="AE294">
        <v>71</v>
      </c>
      <c r="AF294">
        <v>0</v>
      </c>
      <c r="AG294">
        <v>0</v>
      </c>
      <c r="AH294">
        <v>0.33700000000000002</v>
      </c>
      <c r="AI294">
        <v>0.33700000000000002</v>
      </c>
      <c r="AJ294">
        <v>2.7400000000000001E-2</v>
      </c>
      <c r="AK294" t="s">
        <v>505</v>
      </c>
      <c r="AL294" t="s">
        <v>486</v>
      </c>
      <c r="AN294">
        <v>12</v>
      </c>
    </row>
    <row r="295" spans="1:40" x14ac:dyDescent="0.25">
      <c r="A295" t="s">
        <v>731</v>
      </c>
      <c r="B295" t="s">
        <v>32</v>
      </c>
      <c r="C295" t="s">
        <v>111</v>
      </c>
      <c r="D295" t="s">
        <v>120</v>
      </c>
      <c r="E295">
        <v>63289</v>
      </c>
      <c r="F295" t="s">
        <v>121</v>
      </c>
      <c r="G295">
        <v>7208</v>
      </c>
      <c r="H295">
        <v>702</v>
      </c>
      <c r="I295" t="s">
        <v>817</v>
      </c>
      <c r="J295" t="s">
        <v>35</v>
      </c>
      <c r="K295" t="s">
        <v>43</v>
      </c>
      <c r="L295" t="s">
        <v>66</v>
      </c>
      <c r="M295">
        <v>930</v>
      </c>
      <c r="N295">
        <v>1120</v>
      </c>
      <c r="O295" t="s">
        <v>186</v>
      </c>
      <c r="Q295" t="s">
        <v>59</v>
      </c>
      <c r="R295" t="s">
        <v>47</v>
      </c>
      <c r="S295" s="1">
        <v>43262</v>
      </c>
      <c r="T295" s="1">
        <v>43303</v>
      </c>
      <c r="U295" t="s">
        <v>815</v>
      </c>
      <c r="V295" t="s">
        <v>39</v>
      </c>
      <c r="W295">
        <v>65</v>
      </c>
      <c r="X295">
        <v>65</v>
      </c>
      <c r="Y295">
        <v>100</v>
      </c>
      <c r="Z295">
        <v>65</v>
      </c>
      <c r="AD295">
        <v>0</v>
      </c>
      <c r="AE295">
        <v>65</v>
      </c>
      <c r="AF295">
        <v>0</v>
      </c>
      <c r="AG295">
        <v>0</v>
      </c>
      <c r="AH295">
        <v>0.54500000000000004</v>
      </c>
      <c r="AI295">
        <v>0.54500000000000004</v>
      </c>
      <c r="AJ295">
        <v>2.7400000000000001E-2</v>
      </c>
      <c r="AK295" t="s">
        <v>505</v>
      </c>
      <c r="AL295" t="s">
        <v>499</v>
      </c>
      <c r="AN295">
        <v>12</v>
      </c>
    </row>
    <row r="296" spans="1:40" x14ac:dyDescent="0.25">
      <c r="A296" t="s">
        <v>731</v>
      </c>
      <c r="B296" t="s">
        <v>32</v>
      </c>
      <c r="C296" t="s">
        <v>111</v>
      </c>
      <c r="D296" t="s">
        <v>120</v>
      </c>
      <c r="E296">
        <v>63290</v>
      </c>
      <c r="F296" t="s">
        <v>121</v>
      </c>
      <c r="G296">
        <v>7208</v>
      </c>
      <c r="H296">
        <v>703</v>
      </c>
      <c r="I296" t="s">
        <v>817</v>
      </c>
      <c r="J296" t="s">
        <v>35</v>
      </c>
      <c r="K296" t="s">
        <v>43</v>
      </c>
      <c r="L296" t="s">
        <v>66</v>
      </c>
      <c r="M296">
        <v>1300</v>
      </c>
      <c r="N296">
        <v>1450</v>
      </c>
      <c r="O296" t="s">
        <v>58</v>
      </c>
      <c r="P296">
        <v>109</v>
      </c>
      <c r="Q296" t="s">
        <v>59</v>
      </c>
      <c r="R296" t="s">
        <v>47</v>
      </c>
      <c r="S296" s="1">
        <v>43262</v>
      </c>
      <c r="T296" s="1">
        <v>43303</v>
      </c>
      <c r="U296" t="s">
        <v>206</v>
      </c>
      <c r="V296" t="s">
        <v>39</v>
      </c>
      <c r="W296">
        <v>33</v>
      </c>
      <c r="X296">
        <v>33</v>
      </c>
      <c r="Y296">
        <v>100</v>
      </c>
      <c r="Z296">
        <v>33</v>
      </c>
      <c r="AD296">
        <v>0</v>
      </c>
      <c r="AE296">
        <v>33</v>
      </c>
      <c r="AF296">
        <v>0</v>
      </c>
      <c r="AG296">
        <v>0</v>
      </c>
      <c r="AH296">
        <v>0.24399999999999999</v>
      </c>
      <c r="AI296">
        <v>0.24399999999999999</v>
      </c>
      <c r="AJ296">
        <v>2.7400000000000001E-2</v>
      </c>
      <c r="AK296" t="s">
        <v>491</v>
      </c>
      <c r="AL296" t="s">
        <v>341</v>
      </c>
      <c r="AN296">
        <v>12</v>
      </c>
    </row>
    <row r="297" spans="1:40" x14ac:dyDescent="0.25">
      <c r="A297" t="s">
        <v>731</v>
      </c>
      <c r="B297" t="s">
        <v>32</v>
      </c>
      <c r="C297" t="s">
        <v>111</v>
      </c>
      <c r="D297" t="s">
        <v>120</v>
      </c>
      <c r="E297">
        <v>63050</v>
      </c>
      <c r="F297" t="s">
        <v>121</v>
      </c>
      <c r="G297">
        <v>7302</v>
      </c>
      <c r="H297">
        <v>101</v>
      </c>
      <c r="I297" t="s">
        <v>705</v>
      </c>
      <c r="J297" t="s">
        <v>35</v>
      </c>
      <c r="K297" t="s">
        <v>43</v>
      </c>
      <c r="L297" t="s">
        <v>75</v>
      </c>
      <c r="M297">
        <v>930</v>
      </c>
      <c r="N297">
        <v>1120</v>
      </c>
      <c r="O297" t="s">
        <v>189</v>
      </c>
      <c r="Q297" t="s">
        <v>46</v>
      </c>
      <c r="R297" t="s">
        <v>38</v>
      </c>
      <c r="S297" s="1">
        <v>43262</v>
      </c>
      <c r="T297" s="1">
        <v>43304</v>
      </c>
      <c r="U297" t="s">
        <v>308</v>
      </c>
      <c r="V297" t="s">
        <v>39</v>
      </c>
      <c r="W297">
        <v>43</v>
      </c>
      <c r="X297">
        <v>43</v>
      </c>
      <c r="Y297">
        <v>50</v>
      </c>
      <c r="Z297">
        <v>86</v>
      </c>
      <c r="AD297">
        <v>0</v>
      </c>
      <c r="AE297">
        <v>86</v>
      </c>
      <c r="AF297">
        <v>0</v>
      </c>
      <c r="AG297">
        <v>10</v>
      </c>
      <c r="AH297">
        <v>0.52600000000000002</v>
      </c>
      <c r="AI297">
        <v>0.52600000000000002</v>
      </c>
      <c r="AJ297">
        <v>2.7400000000000001E-2</v>
      </c>
      <c r="AK297" t="s">
        <v>505</v>
      </c>
      <c r="AL297" t="s">
        <v>509</v>
      </c>
      <c r="AN297">
        <v>14</v>
      </c>
    </row>
    <row r="298" spans="1:40" x14ac:dyDescent="0.25">
      <c r="A298" t="s">
        <v>731</v>
      </c>
      <c r="B298" t="s">
        <v>32</v>
      </c>
      <c r="C298" t="s">
        <v>111</v>
      </c>
      <c r="D298" t="s">
        <v>120</v>
      </c>
      <c r="E298">
        <v>62942</v>
      </c>
      <c r="F298" t="s">
        <v>121</v>
      </c>
      <c r="G298">
        <v>7304</v>
      </c>
      <c r="H298">
        <v>201</v>
      </c>
      <c r="I298" t="s">
        <v>706</v>
      </c>
      <c r="J298" t="s">
        <v>35</v>
      </c>
      <c r="K298" t="s">
        <v>43</v>
      </c>
      <c r="L298" t="s">
        <v>818</v>
      </c>
      <c r="M298" t="s">
        <v>373</v>
      </c>
      <c r="N298" t="s">
        <v>819</v>
      </c>
      <c r="O298" t="s">
        <v>820</v>
      </c>
      <c r="Q298" t="s">
        <v>46</v>
      </c>
      <c r="R298" t="s">
        <v>47</v>
      </c>
      <c r="S298" s="1">
        <v>43262</v>
      </c>
      <c r="T298" s="1">
        <v>43303</v>
      </c>
      <c r="U298" t="s">
        <v>821</v>
      </c>
      <c r="V298" t="s">
        <v>39</v>
      </c>
      <c r="W298">
        <v>62</v>
      </c>
      <c r="X298">
        <v>62</v>
      </c>
      <c r="Y298">
        <v>100</v>
      </c>
      <c r="Z298">
        <v>62</v>
      </c>
      <c r="AD298">
        <v>0</v>
      </c>
      <c r="AE298">
        <v>62</v>
      </c>
      <c r="AF298">
        <v>0</v>
      </c>
      <c r="AG298">
        <v>0</v>
      </c>
      <c r="AH298">
        <v>0.46600000000000003</v>
      </c>
      <c r="AI298">
        <v>0.46600000000000003</v>
      </c>
      <c r="AJ298">
        <v>3.4299999999999997E-2</v>
      </c>
      <c r="AK298" t="s">
        <v>822</v>
      </c>
      <c r="AL298" t="s">
        <v>823</v>
      </c>
      <c r="AN298">
        <v>15</v>
      </c>
    </row>
    <row r="299" spans="1:40" x14ac:dyDescent="0.25">
      <c r="A299" t="s">
        <v>731</v>
      </c>
      <c r="B299" t="s">
        <v>32</v>
      </c>
      <c r="C299" t="s">
        <v>111</v>
      </c>
      <c r="D299" t="s">
        <v>120</v>
      </c>
      <c r="E299">
        <v>63046</v>
      </c>
      <c r="F299" t="s">
        <v>121</v>
      </c>
      <c r="G299">
        <v>7304</v>
      </c>
      <c r="H299">
        <v>202</v>
      </c>
      <c r="I299" t="s">
        <v>706</v>
      </c>
      <c r="J299" t="s">
        <v>35</v>
      </c>
      <c r="K299" t="s">
        <v>43</v>
      </c>
      <c r="L299" t="s">
        <v>818</v>
      </c>
      <c r="M299" t="s">
        <v>824</v>
      </c>
      <c r="N299" t="s">
        <v>825</v>
      </c>
      <c r="O299" t="s">
        <v>820</v>
      </c>
      <c r="Q299" t="s">
        <v>46</v>
      </c>
      <c r="R299" t="s">
        <v>47</v>
      </c>
      <c r="S299" s="1">
        <v>43262</v>
      </c>
      <c r="T299" s="1">
        <v>43303</v>
      </c>
      <c r="U299" t="s">
        <v>821</v>
      </c>
      <c r="V299" t="s">
        <v>39</v>
      </c>
      <c r="W299">
        <v>63</v>
      </c>
      <c r="X299">
        <v>63</v>
      </c>
      <c r="Y299">
        <v>50</v>
      </c>
      <c r="Z299">
        <v>126</v>
      </c>
      <c r="AD299">
        <v>0</v>
      </c>
      <c r="AE299">
        <v>126</v>
      </c>
      <c r="AF299">
        <v>0</v>
      </c>
      <c r="AG299">
        <v>10</v>
      </c>
      <c r="AH299">
        <v>0.29899999999999999</v>
      </c>
      <c r="AI299">
        <v>0.29899999999999999</v>
      </c>
      <c r="AJ299">
        <v>3.4299999999999997E-2</v>
      </c>
      <c r="AK299" t="s">
        <v>826</v>
      </c>
      <c r="AL299" t="s">
        <v>823</v>
      </c>
      <c r="AN299">
        <v>15</v>
      </c>
    </row>
    <row r="300" spans="1:40" x14ac:dyDescent="0.25">
      <c r="A300" t="s">
        <v>731</v>
      </c>
      <c r="B300" t="s">
        <v>32</v>
      </c>
      <c r="C300" t="s">
        <v>111</v>
      </c>
      <c r="D300" t="s">
        <v>120</v>
      </c>
      <c r="E300">
        <v>63264</v>
      </c>
      <c r="F300" t="s">
        <v>121</v>
      </c>
      <c r="G300">
        <v>7304</v>
      </c>
      <c r="H300">
        <v>203</v>
      </c>
      <c r="I300" t="s">
        <v>706</v>
      </c>
      <c r="J300" t="s">
        <v>35</v>
      </c>
      <c r="K300" t="s">
        <v>43</v>
      </c>
      <c r="L300" t="s">
        <v>75</v>
      </c>
      <c r="M300">
        <v>900</v>
      </c>
      <c r="N300">
        <v>1115</v>
      </c>
      <c r="O300" t="s">
        <v>127</v>
      </c>
      <c r="Q300" t="s">
        <v>59</v>
      </c>
      <c r="R300" t="s">
        <v>47</v>
      </c>
      <c r="S300" s="1">
        <v>43262</v>
      </c>
      <c r="T300" s="1">
        <v>43303</v>
      </c>
      <c r="U300" t="s">
        <v>305</v>
      </c>
      <c r="V300" t="s">
        <v>39</v>
      </c>
      <c r="W300">
        <v>33</v>
      </c>
      <c r="X300">
        <v>33</v>
      </c>
      <c r="Y300">
        <v>35</v>
      </c>
      <c r="Z300">
        <v>94.285700000000006</v>
      </c>
      <c r="AD300">
        <v>0</v>
      </c>
      <c r="AE300">
        <v>94.285700000000006</v>
      </c>
      <c r="AF300">
        <v>0</v>
      </c>
      <c r="AG300">
        <v>10</v>
      </c>
      <c r="AH300">
        <v>0.72399999999999998</v>
      </c>
      <c r="AI300">
        <v>0.72399999999999998</v>
      </c>
      <c r="AJ300">
        <v>3.4299999999999997E-2</v>
      </c>
      <c r="AK300" t="s">
        <v>357</v>
      </c>
      <c r="AL300" t="s">
        <v>506</v>
      </c>
      <c r="AN300">
        <v>15</v>
      </c>
    </row>
    <row r="301" spans="1:40" x14ac:dyDescent="0.25">
      <c r="A301" t="s">
        <v>731</v>
      </c>
      <c r="B301" t="s">
        <v>32</v>
      </c>
      <c r="C301" t="s">
        <v>111</v>
      </c>
      <c r="D301" t="s">
        <v>120</v>
      </c>
      <c r="E301">
        <v>63394</v>
      </c>
      <c r="F301" t="s">
        <v>121</v>
      </c>
      <c r="G301">
        <v>7304</v>
      </c>
      <c r="H301">
        <v>204</v>
      </c>
      <c r="I301" t="s">
        <v>706</v>
      </c>
      <c r="J301" t="s">
        <v>35</v>
      </c>
      <c r="K301" t="s">
        <v>43</v>
      </c>
      <c r="L301" t="s">
        <v>61</v>
      </c>
      <c r="M301">
        <v>1300</v>
      </c>
      <c r="N301">
        <v>1515</v>
      </c>
      <c r="O301" t="s">
        <v>162</v>
      </c>
      <c r="Q301" t="s">
        <v>46</v>
      </c>
      <c r="R301" t="s">
        <v>38</v>
      </c>
      <c r="S301" s="1">
        <v>43262</v>
      </c>
      <c r="T301" s="1">
        <v>43303</v>
      </c>
      <c r="U301" t="s">
        <v>305</v>
      </c>
      <c r="V301" t="s">
        <v>39</v>
      </c>
      <c r="W301">
        <v>76</v>
      </c>
      <c r="X301">
        <v>76</v>
      </c>
      <c r="Y301">
        <v>100</v>
      </c>
      <c r="Z301">
        <v>76</v>
      </c>
      <c r="AD301">
        <v>0</v>
      </c>
      <c r="AE301">
        <v>76</v>
      </c>
      <c r="AF301">
        <v>0</v>
      </c>
      <c r="AG301">
        <v>0</v>
      </c>
      <c r="AH301">
        <v>0.36199999999999999</v>
      </c>
      <c r="AI301">
        <v>0.36199999999999999</v>
      </c>
      <c r="AJ301">
        <v>3.4299999999999997E-2</v>
      </c>
      <c r="AK301" t="s">
        <v>353</v>
      </c>
      <c r="AL301" t="s">
        <v>486</v>
      </c>
      <c r="AN301">
        <v>15</v>
      </c>
    </row>
    <row r="302" spans="1:40" x14ac:dyDescent="0.25">
      <c r="A302" t="s">
        <v>731</v>
      </c>
      <c r="B302" t="s">
        <v>32</v>
      </c>
      <c r="C302" t="s">
        <v>111</v>
      </c>
      <c r="D302" t="s">
        <v>120</v>
      </c>
      <c r="E302">
        <v>63265</v>
      </c>
      <c r="F302" t="s">
        <v>121</v>
      </c>
      <c r="G302">
        <v>7305</v>
      </c>
      <c r="H302">
        <v>201</v>
      </c>
      <c r="I302" t="s">
        <v>564</v>
      </c>
      <c r="J302" t="s">
        <v>35</v>
      </c>
      <c r="K302" t="s">
        <v>43</v>
      </c>
      <c r="L302" t="s">
        <v>66</v>
      </c>
      <c r="M302">
        <v>900</v>
      </c>
      <c r="N302">
        <v>1115</v>
      </c>
      <c r="O302" t="s">
        <v>127</v>
      </c>
      <c r="Q302" t="s">
        <v>59</v>
      </c>
      <c r="R302" t="s">
        <v>47</v>
      </c>
      <c r="S302" s="1">
        <v>43262</v>
      </c>
      <c r="T302" s="1">
        <v>43303</v>
      </c>
      <c r="U302" t="s">
        <v>305</v>
      </c>
      <c r="V302" t="s">
        <v>39</v>
      </c>
      <c r="W302">
        <v>28</v>
      </c>
      <c r="X302">
        <v>28</v>
      </c>
      <c r="Y302">
        <v>35</v>
      </c>
      <c r="Z302">
        <v>80</v>
      </c>
      <c r="AD302">
        <v>0</v>
      </c>
      <c r="AE302">
        <v>80</v>
      </c>
      <c r="AF302">
        <v>0</v>
      </c>
      <c r="AG302">
        <v>10</v>
      </c>
      <c r="AH302">
        <v>0.67100000000000004</v>
      </c>
      <c r="AI302">
        <v>0.67100000000000004</v>
      </c>
      <c r="AJ302">
        <v>3.4299999999999997E-2</v>
      </c>
      <c r="AK302" t="s">
        <v>357</v>
      </c>
      <c r="AL302" t="s">
        <v>506</v>
      </c>
      <c r="AN302">
        <v>15</v>
      </c>
    </row>
    <row r="303" spans="1:40" x14ac:dyDescent="0.25">
      <c r="A303" t="s">
        <v>731</v>
      </c>
      <c r="B303" t="s">
        <v>32</v>
      </c>
      <c r="C303" t="s">
        <v>111</v>
      </c>
      <c r="D303" t="s">
        <v>120</v>
      </c>
      <c r="E303">
        <v>62941</v>
      </c>
      <c r="F303" t="s">
        <v>121</v>
      </c>
      <c r="G303">
        <v>7305</v>
      </c>
      <c r="H303">
        <v>701</v>
      </c>
      <c r="I303" t="s">
        <v>564</v>
      </c>
      <c r="J303" t="s">
        <v>35</v>
      </c>
      <c r="K303" t="s">
        <v>43</v>
      </c>
      <c r="L303" t="s">
        <v>827</v>
      </c>
      <c r="M303" t="s">
        <v>828</v>
      </c>
      <c r="N303" t="s">
        <v>829</v>
      </c>
      <c r="O303" t="s">
        <v>830</v>
      </c>
      <c r="Q303" t="s">
        <v>59</v>
      </c>
      <c r="R303" t="s">
        <v>47</v>
      </c>
      <c r="S303" s="1">
        <v>43262</v>
      </c>
      <c r="T303" s="1">
        <v>43303</v>
      </c>
      <c r="U303" t="s">
        <v>821</v>
      </c>
      <c r="V303" t="s">
        <v>39</v>
      </c>
      <c r="W303">
        <v>47</v>
      </c>
      <c r="X303">
        <v>47</v>
      </c>
      <c r="Y303">
        <v>100</v>
      </c>
      <c r="Z303">
        <v>47</v>
      </c>
      <c r="AD303">
        <v>0</v>
      </c>
      <c r="AE303">
        <v>47</v>
      </c>
      <c r="AF303">
        <v>0</v>
      </c>
      <c r="AG303">
        <v>0</v>
      </c>
      <c r="AH303">
        <v>0.29699999999999999</v>
      </c>
      <c r="AI303">
        <v>0.29699999999999999</v>
      </c>
      <c r="AJ303">
        <v>3.4299999999999997E-2</v>
      </c>
      <c r="AK303" t="s">
        <v>831</v>
      </c>
      <c r="AL303" t="s">
        <v>832</v>
      </c>
      <c r="AN303">
        <v>18</v>
      </c>
    </row>
    <row r="304" spans="1:40" x14ac:dyDescent="0.25">
      <c r="A304" t="s">
        <v>731</v>
      </c>
      <c r="B304" t="s">
        <v>32</v>
      </c>
      <c r="C304" t="s">
        <v>111</v>
      </c>
      <c r="D304" t="s">
        <v>120</v>
      </c>
      <c r="E304">
        <v>63269</v>
      </c>
      <c r="F304" t="s">
        <v>121</v>
      </c>
      <c r="G304">
        <v>7305</v>
      </c>
      <c r="H304">
        <v>702</v>
      </c>
      <c r="I304" t="s">
        <v>564</v>
      </c>
      <c r="J304" t="s">
        <v>35</v>
      </c>
      <c r="K304" t="s">
        <v>43</v>
      </c>
      <c r="L304" t="s">
        <v>75</v>
      </c>
      <c r="M304">
        <v>1245</v>
      </c>
      <c r="N304">
        <v>1535</v>
      </c>
      <c r="O304" t="s">
        <v>58</v>
      </c>
      <c r="P304">
        <v>454</v>
      </c>
      <c r="Q304" t="s">
        <v>59</v>
      </c>
      <c r="R304" t="s">
        <v>47</v>
      </c>
      <c r="S304" s="1">
        <v>43262</v>
      </c>
      <c r="T304" s="1">
        <v>43303</v>
      </c>
      <c r="U304" t="s">
        <v>305</v>
      </c>
      <c r="V304" t="s">
        <v>39</v>
      </c>
      <c r="W304">
        <v>33</v>
      </c>
      <c r="X304">
        <v>32</v>
      </c>
      <c r="Y304">
        <v>30</v>
      </c>
      <c r="Z304">
        <v>106.66670000000001</v>
      </c>
      <c r="AD304">
        <v>0</v>
      </c>
      <c r="AE304">
        <v>106.66670000000001</v>
      </c>
      <c r="AF304">
        <v>0</v>
      </c>
      <c r="AG304">
        <v>10</v>
      </c>
      <c r="AH304">
        <v>0.36199999999999999</v>
      </c>
      <c r="AI304">
        <v>0.36199999999999999</v>
      </c>
      <c r="AJ304">
        <v>3.4299999999999997E-2</v>
      </c>
      <c r="AK304" t="s">
        <v>707</v>
      </c>
      <c r="AL304" t="s">
        <v>418</v>
      </c>
      <c r="AN304">
        <v>18</v>
      </c>
    </row>
    <row r="305" spans="1:40" x14ac:dyDescent="0.25">
      <c r="A305" t="s">
        <v>731</v>
      </c>
      <c r="B305" t="s">
        <v>32</v>
      </c>
      <c r="C305" t="s">
        <v>111</v>
      </c>
      <c r="D305" t="s">
        <v>120</v>
      </c>
      <c r="E305">
        <v>63267</v>
      </c>
      <c r="F305" t="s">
        <v>121</v>
      </c>
      <c r="G305">
        <v>7308</v>
      </c>
      <c r="H305">
        <v>501</v>
      </c>
      <c r="I305" t="s">
        <v>708</v>
      </c>
      <c r="J305" t="s">
        <v>35</v>
      </c>
      <c r="K305" t="s">
        <v>43</v>
      </c>
      <c r="L305" t="s">
        <v>51</v>
      </c>
      <c r="M305">
        <v>1230</v>
      </c>
      <c r="N305">
        <v>1520</v>
      </c>
      <c r="O305" t="s">
        <v>48</v>
      </c>
      <c r="P305">
        <v>821</v>
      </c>
      <c r="Q305" t="s">
        <v>49</v>
      </c>
      <c r="R305" t="s">
        <v>47</v>
      </c>
      <c r="S305" s="1">
        <v>43262</v>
      </c>
      <c r="T305" s="1">
        <v>43303</v>
      </c>
      <c r="U305" t="s">
        <v>833</v>
      </c>
      <c r="V305" t="s">
        <v>39</v>
      </c>
      <c r="W305">
        <v>46</v>
      </c>
      <c r="X305">
        <v>46</v>
      </c>
      <c r="Y305">
        <v>100</v>
      </c>
      <c r="Z305">
        <v>46</v>
      </c>
      <c r="AD305">
        <v>0</v>
      </c>
      <c r="AE305">
        <v>46</v>
      </c>
      <c r="AF305">
        <v>0</v>
      </c>
      <c r="AG305">
        <v>0</v>
      </c>
      <c r="AH305">
        <v>0.88600000000000001</v>
      </c>
      <c r="AI305">
        <v>0.88600000000000001</v>
      </c>
      <c r="AJ305">
        <v>4.1099999999999998E-2</v>
      </c>
      <c r="AK305" t="s">
        <v>361</v>
      </c>
      <c r="AL305" t="s">
        <v>510</v>
      </c>
      <c r="AN305">
        <v>18</v>
      </c>
    </row>
    <row r="306" spans="1:40" x14ac:dyDescent="0.25">
      <c r="A306" t="s">
        <v>731</v>
      </c>
      <c r="B306" t="s">
        <v>32</v>
      </c>
      <c r="C306" t="s">
        <v>111</v>
      </c>
      <c r="D306" t="s">
        <v>120</v>
      </c>
      <c r="E306">
        <v>62938</v>
      </c>
      <c r="F306" t="s">
        <v>121</v>
      </c>
      <c r="G306">
        <v>7317</v>
      </c>
      <c r="H306">
        <v>101</v>
      </c>
      <c r="I306" t="s">
        <v>709</v>
      </c>
      <c r="J306" t="s">
        <v>35</v>
      </c>
      <c r="K306" t="s">
        <v>43</v>
      </c>
      <c r="L306" t="s">
        <v>51</v>
      </c>
      <c r="M306">
        <v>830</v>
      </c>
      <c r="N306">
        <v>1320</v>
      </c>
      <c r="O306" t="s">
        <v>129</v>
      </c>
      <c r="P306">
        <v>103</v>
      </c>
      <c r="Q306" t="s">
        <v>307</v>
      </c>
      <c r="R306" t="s">
        <v>47</v>
      </c>
      <c r="S306" s="1">
        <v>43262</v>
      </c>
      <c r="T306" s="1">
        <v>43303</v>
      </c>
      <c r="U306" t="s">
        <v>310</v>
      </c>
      <c r="V306" t="s">
        <v>39</v>
      </c>
      <c r="W306">
        <v>67</v>
      </c>
      <c r="X306">
        <v>67</v>
      </c>
      <c r="Y306">
        <v>100</v>
      </c>
      <c r="Z306">
        <v>67</v>
      </c>
      <c r="AD306">
        <v>0</v>
      </c>
      <c r="AE306">
        <v>67</v>
      </c>
      <c r="AF306">
        <v>0</v>
      </c>
      <c r="AG306">
        <v>0</v>
      </c>
      <c r="AH306">
        <v>1.829</v>
      </c>
      <c r="AI306">
        <v>1.829</v>
      </c>
      <c r="AJ306">
        <v>6.8599999999999994E-2</v>
      </c>
      <c r="AK306" t="s">
        <v>511</v>
      </c>
      <c r="AL306" t="s">
        <v>512</v>
      </c>
      <c r="AN306">
        <v>30</v>
      </c>
    </row>
    <row r="307" spans="1:40" x14ac:dyDescent="0.25">
      <c r="A307" t="s">
        <v>731</v>
      </c>
      <c r="B307" t="s">
        <v>32</v>
      </c>
      <c r="C307" t="s">
        <v>111</v>
      </c>
      <c r="D307" t="s">
        <v>120</v>
      </c>
      <c r="E307">
        <v>63388</v>
      </c>
      <c r="F307" t="s">
        <v>121</v>
      </c>
      <c r="G307">
        <v>7411</v>
      </c>
      <c r="H307">
        <v>201</v>
      </c>
      <c r="I307" t="s">
        <v>311</v>
      </c>
      <c r="J307" t="s">
        <v>35</v>
      </c>
      <c r="K307" t="s">
        <v>43</v>
      </c>
      <c r="L307" t="s">
        <v>158</v>
      </c>
      <c r="M307">
        <v>1230</v>
      </c>
      <c r="N307">
        <v>1445</v>
      </c>
      <c r="O307" t="s">
        <v>45</v>
      </c>
      <c r="P307">
        <v>222</v>
      </c>
      <c r="Q307" t="s">
        <v>46</v>
      </c>
      <c r="R307" t="s">
        <v>38</v>
      </c>
      <c r="S307" s="1">
        <v>43277</v>
      </c>
      <c r="T307" s="1">
        <v>43305</v>
      </c>
      <c r="U307" t="s">
        <v>834</v>
      </c>
      <c r="V307" t="s">
        <v>39</v>
      </c>
      <c r="W307">
        <v>38</v>
      </c>
      <c r="X307">
        <v>38</v>
      </c>
      <c r="Y307">
        <v>100</v>
      </c>
      <c r="Z307">
        <v>38</v>
      </c>
      <c r="AD307">
        <v>0</v>
      </c>
      <c r="AE307">
        <v>38</v>
      </c>
      <c r="AF307">
        <v>0</v>
      </c>
      <c r="AG307">
        <v>0</v>
      </c>
      <c r="AH307">
        <v>0.3</v>
      </c>
      <c r="AI307">
        <v>0.3</v>
      </c>
      <c r="AJ307">
        <v>4.1099999999999998E-2</v>
      </c>
      <c r="AK307" t="s">
        <v>365</v>
      </c>
      <c r="AL307" t="s">
        <v>553</v>
      </c>
      <c r="AN307">
        <v>22.5</v>
      </c>
    </row>
    <row r="308" spans="1:40" x14ac:dyDescent="0.25">
      <c r="A308" t="s">
        <v>731</v>
      </c>
      <c r="B308" t="s">
        <v>32</v>
      </c>
      <c r="C308" t="s">
        <v>111</v>
      </c>
      <c r="D308" t="s">
        <v>120</v>
      </c>
      <c r="E308">
        <v>63410</v>
      </c>
      <c r="F308" t="s">
        <v>121</v>
      </c>
      <c r="G308">
        <v>7505</v>
      </c>
      <c r="H308">
        <v>701</v>
      </c>
      <c r="I308" t="s">
        <v>710</v>
      </c>
      <c r="J308" t="s">
        <v>35</v>
      </c>
      <c r="K308" t="s">
        <v>43</v>
      </c>
      <c r="L308" t="s">
        <v>835</v>
      </c>
      <c r="M308" t="s">
        <v>836</v>
      </c>
      <c r="N308" t="s">
        <v>837</v>
      </c>
      <c r="O308" t="s">
        <v>838</v>
      </c>
      <c r="P308">
        <v>471</v>
      </c>
      <c r="Q308" t="s">
        <v>59</v>
      </c>
      <c r="R308" t="s">
        <v>47</v>
      </c>
      <c r="S308" s="1">
        <v>43263</v>
      </c>
      <c r="T308" s="1">
        <v>43305</v>
      </c>
      <c r="U308" t="s">
        <v>839</v>
      </c>
      <c r="V308" t="s">
        <v>39</v>
      </c>
      <c r="W308">
        <v>31</v>
      </c>
      <c r="X308">
        <v>29</v>
      </c>
      <c r="Y308">
        <v>100</v>
      </c>
      <c r="Z308">
        <v>29</v>
      </c>
      <c r="AD308">
        <v>0</v>
      </c>
      <c r="AE308">
        <v>29</v>
      </c>
      <c r="AF308">
        <v>0</v>
      </c>
      <c r="AG308">
        <v>0</v>
      </c>
      <c r="AH308">
        <v>0.77100000000000002</v>
      </c>
      <c r="AI308">
        <v>0.77100000000000002</v>
      </c>
      <c r="AJ308">
        <v>4.1099999999999998E-2</v>
      </c>
      <c r="AK308" t="s">
        <v>840</v>
      </c>
      <c r="AL308" t="s">
        <v>841</v>
      </c>
      <c r="AN308">
        <v>21</v>
      </c>
    </row>
    <row r="309" spans="1:40" x14ac:dyDescent="0.25">
      <c r="A309" t="s">
        <v>731</v>
      </c>
      <c r="B309" t="s">
        <v>32</v>
      </c>
      <c r="C309" t="s">
        <v>111</v>
      </c>
      <c r="D309" t="s">
        <v>120</v>
      </c>
      <c r="E309">
        <v>62935</v>
      </c>
      <c r="F309" t="s">
        <v>121</v>
      </c>
      <c r="G309">
        <v>7506</v>
      </c>
      <c r="H309">
        <v>201</v>
      </c>
      <c r="I309" t="s">
        <v>711</v>
      </c>
      <c r="J309" t="s">
        <v>35</v>
      </c>
      <c r="K309" t="s">
        <v>43</v>
      </c>
      <c r="L309" t="s">
        <v>827</v>
      </c>
      <c r="M309" t="s">
        <v>842</v>
      </c>
      <c r="N309" t="s">
        <v>843</v>
      </c>
      <c r="O309" t="s">
        <v>844</v>
      </c>
      <c r="P309">
        <v>228</v>
      </c>
      <c r="Q309" t="s">
        <v>46</v>
      </c>
      <c r="R309" t="s">
        <v>47</v>
      </c>
      <c r="S309" s="1">
        <v>43262</v>
      </c>
      <c r="T309" s="1">
        <v>43303</v>
      </c>
      <c r="U309" t="s">
        <v>845</v>
      </c>
      <c r="V309" t="s">
        <v>39</v>
      </c>
      <c r="W309">
        <v>51</v>
      </c>
      <c r="X309">
        <v>51</v>
      </c>
      <c r="Y309">
        <v>100</v>
      </c>
      <c r="Z309">
        <v>51</v>
      </c>
      <c r="AD309">
        <v>0</v>
      </c>
      <c r="AE309">
        <v>51</v>
      </c>
      <c r="AF309">
        <v>0</v>
      </c>
      <c r="AG309">
        <v>0</v>
      </c>
      <c r="AH309">
        <v>0.56599999999999995</v>
      </c>
      <c r="AI309">
        <v>0.56599999999999995</v>
      </c>
      <c r="AJ309">
        <v>4.1099999999999998E-2</v>
      </c>
      <c r="AK309" t="s">
        <v>846</v>
      </c>
      <c r="AL309" t="s">
        <v>847</v>
      </c>
      <c r="AN309">
        <v>18</v>
      </c>
    </row>
    <row r="310" spans="1:40" x14ac:dyDescent="0.25">
      <c r="A310" t="s">
        <v>731</v>
      </c>
      <c r="B310" t="s">
        <v>32</v>
      </c>
      <c r="C310" t="s">
        <v>153</v>
      </c>
      <c r="D310" t="s">
        <v>313</v>
      </c>
      <c r="E310">
        <v>63230</v>
      </c>
      <c r="F310" t="s">
        <v>155</v>
      </c>
      <c r="G310">
        <v>9550</v>
      </c>
      <c r="H310">
        <v>801</v>
      </c>
      <c r="I310" t="s">
        <v>156</v>
      </c>
      <c r="J310" t="s">
        <v>35</v>
      </c>
      <c r="K310" t="s">
        <v>43</v>
      </c>
      <c r="L310" t="s">
        <v>56</v>
      </c>
      <c r="M310">
        <v>810</v>
      </c>
      <c r="N310">
        <v>1420</v>
      </c>
      <c r="O310" t="s">
        <v>99</v>
      </c>
      <c r="Q310" t="s">
        <v>100</v>
      </c>
      <c r="R310" t="s">
        <v>47</v>
      </c>
      <c r="S310" s="1">
        <v>43262</v>
      </c>
      <c r="T310" s="1">
        <v>43303</v>
      </c>
      <c r="U310" t="s">
        <v>314</v>
      </c>
      <c r="V310" t="s">
        <v>39</v>
      </c>
      <c r="W310">
        <v>49</v>
      </c>
      <c r="X310">
        <v>48</v>
      </c>
      <c r="Y310">
        <v>25</v>
      </c>
      <c r="Z310">
        <v>192</v>
      </c>
      <c r="AD310">
        <v>0</v>
      </c>
      <c r="AE310">
        <v>192</v>
      </c>
      <c r="AF310">
        <v>0</v>
      </c>
      <c r="AG310">
        <v>5</v>
      </c>
      <c r="AH310">
        <v>5.6740000000000004</v>
      </c>
      <c r="AI310">
        <v>5.6740000000000004</v>
      </c>
      <c r="AJ310">
        <v>0.24</v>
      </c>
      <c r="AK310" t="s">
        <v>712</v>
      </c>
      <c r="AL310" t="s">
        <v>447</v>
      </c>
      <c r="AN310">
        <v>115.2</v>
      </c>
    </row>
    <row r="311" spans="1:40" x14ac:dyDescent="0.25">
      <c r="A311" t="s">
        <v>731</v>
      </c>
      <c r="B311" t="s">
        <v>32</v>
      </c>
      <c r="C311" t="s">
        <v>130</v>
      </c>
      <c r="D311" t="s">
        <v>131</v>
      </c>
      <c r="E311">
        <v>63059</v>
      </c>
      <c r="F311" t="s">
        <v>132</v>
      </c>
      <c r="G311">
        <v>4414</v>
      </c>
      <c r="H311">
        <v>203</v>
      </c>
      <c r="I311" t="s">
        <v>713</v>
      </c>
      <c r="J311" t="s">
        <v>35</v>
      </c>
      <c r="K311" t="s">
        <v>43</v>
      </c>
      <c r="L311" t="s">
        <v>317</v>
      </c>
      <c r="M311" t="s">
        <v>714</v>
      </c>
      <c r="N311" t="s">
        <v>523</v>
      </c>
      <c r="O311" t="s">
        <v>315</v>
      </c>
      <c r="Q311" t="s">
        <v>46</v>
      </c>
      <c r="R311" t="s">
        <v>47</v>
      </c>
      <c r="S311" s="1">
        <v>43262</v>
      </c>
      <c r="T311" s="1">
        <v>43303</v>
      </c>
      <c r="U311" t="s">
        <v>519</v>
      </c>
      <c r="V311" t="s">
        <v>39</v>
      </c>
      <c r="W311">
        <v>109</v>
      </c>
      <c r="X311">
        <v>109</v>
      </c>
      <c r="Y311">
        <v>99</v>
      </c>
      <c r="Z311">
        <v>110.101</v>
      </c>
      <c r="AD311">
        <v>0</v>
      </c>
      <c r="AE311">
        <v>110.101</v>
      </c>
      <c r="AF311">
        <v>0</v>
      </c>
      <c r="AG311">
        <v>10</v>
      </c>
      <c r="AH311">
        <v>0.748</v>
      </c>
      <c r="AI311">
        <v>0.748</v>
      </c>
      <c r="AJ311">
        <v>3.6600000000000001E-2</v>
      </c>
      <c r="AK311" t="s">
        <v>715</v>
      </c>
      <c r="AL311" t="s">
        <v>520</v>
      </c>
      <c r="AN311">
        <v>30</v>
      </c>
    </row>
    <row r="312" spans="1:40" x14ac:dyDescent="0.25">
      <c r="A312" t="s">
        <v>731</v>
      </c>
      <c r="B312" t="s">
        <v>32</v>
      </c>
      <c r="C312" t="s">
        <v>130</v>
      </c>
      <c r="D312" t="s">
        <v>131</v>
      </c>
      <c r="E312">
        <v>63063</v>
      </c>
      <c r="F312" t="s">
        <v>132</v>
      </c>
      <c r="G312">
        <v>4417</v>
      </c>
      <c r="H312">
        <v>202</v>
      </c>
      <c r="I312" t="s">
        <v>716</v>
      </c>
      <c r="J312" t="s">
        <v>35</v>
      </c>
      <c r="K312" t="s">
        <v>43</v>
      </c>
      <c r="L312" t="s">
        <v>66</v>
      </c>
      <c r="M312">
        <v>1230</v>
      </c>
      <c r="N312">
        <v>1520</v>
      </c>
      <c r="O312" t="s">
        <v>152</v>
      </c>
      <c r="Q312" t="s">
        <v>46</v>
      </c>
      <c r="R312" t="s">
        <v>47</v>
      </c>
      <c r="S312" s="1">
        <v>43262</v>
      </c>
      <c r="T312" s="1">
        <v>43303</v>
      </c>
      <c r="U312" t="s">
        <v>329</v>
      </c>
      <c r="V312" t="s">
        <v>39</v>
      </c>
      <c r="W312">
        <v>63</v>
      </c>
      <c r="X312">
        <v>63</v>
      </c>
      <c r="Y312">
        <v>99</v>
      </c>
      <c r="Z312">
        <v>63.636400000000002</v>
      </c>
      <c r="AD312">
        <v>0</v>
      </c>
      <c r="AE312">
        <v>63.636400000000002</v>
      </c>
      <c r="AF312">
        <v>0</v>
      </c>
      <c r="AG312">
        <v>0</v>
      </c>
      <c r="AH312">
        <v>0.58499999999999996</v>
      </c>
      <c r="AI312">
        <v>0.58499999999999996</v>
      </c>
      <c r="AJ312">
        <v>3.4299999999999997E-2</v>
      </c>
      <c r="AK312" t="s">
        <v>361</v>
      </c>
      <c r="AL312" t="s">
        <v>521</v>
      </c>
      <c r="AN312">
        <v>18</v>
      </c>
    </row>
    <row r="313" spans="1:40" x14ac:dyDescent="0.25">
      <c r="A313" t="s">
        <v>731</v>
      </c>
      <c r="B313" t="s">
        <v>32</v>
      </c>
      <c r="C313" t="s">
        <v>130</v>
      </c>
      <c r="D313" t="s">
        <v>131</v>
      </c>
      <c r="E313">
        <v>63064</v>
      </c>
      <c r="F313" t="s">
        <v>132</v>
      </c>
      <c r="G313">
        <v>4417</v>
      </c>
      <c r="H313">
        <v>203</v>
      </c>
      <c r="I313" t="s">
        <v>716</v>
      </c>
      <c r="J313" t="s">
        <v>67</v>
      </c>
      <c r="K313" t="s">
        <v>43</v>
      </c>
      <c r="L313" t="s">
        <v>297</v>
      </c>
      <c r="M313" t="s">
        <v>321</v>
      </c>
      <c r="N313" t="s">
        <v>320</v>
      </c>
      <c r="O313" t="s">
        <v>315</v>
      </c>
      <c r="Q313" t="s">
        <v>46</v>
      </c>
      <c r="R313" t="s">
        <v>47</v>
      </c>
      <c r="S313" s="1">
        <v>43262</v>
      </c>
      <c r="T313" s="1">
        <v>43303</v>
      </c>
      <c r="U313" t="s">
        <v>519</v>
      </c>
      <c r="V313" t="s">
        <v>39</v>
      </c>
      <c r="W313">
        <v>18</v>
      </c>
      <c r="X313">
        <v>18</v>
      </c>
      <c r="Y313">
        <v>99</v>
      </c>
      <c r="Z313">
        <v>18.181799999999999</v>
      </c>
      <c r="AD313">
        <v>0</v>
      </c>
      <c r="AE313">
        <v>18.181799999999999</v>
      </c>
      <c r="AF313">
        <v>0</v>
      </c>
      <c r="AG313">
        <v>0</v>
      </c>
      <c r="AH313">
        <v>0.47</v>
      </c>
      <c r="AI313">
        <v>0.47</v>
      </c>
      <c r="AJ313">
        <v>3.4299999999999997E-2</v>
      </c>
      <c r="AK313" t="s">
        <v>522</v>
      </c>
      <c r="AL313" t="s">
        <v>520</v>
      </c>
      <c r="AN313">
        <v>18</v>
      </c>
    </row>
    <row r="314" spans="1:40" x14ac:dyDescent="0.25">
      <c r="A314" t="s">
        <v>731</v>
      </c>
      <c r="B314" t="s">
        <v>32</v>
      </c>
      <c r="C314" t="s">
        <v>130</v>
      </c>
      <c r="D314" t="s">
        <v>131</v>
      </c>
      <c r="E314">
        <v>63065</v>
      </c>
      <c r="F314" t="s">
        <v>132</v>
      </c>
      <c r="G314">
        <v>4417</v>
      </c>
      <c r="H314">
        <v>701</v>
      </c>
      <c r="I314" t="s">
        <v>716</v>
      </c>
      <c r="J314" t="s">
        <v>35</v>
      </c>
      <c r="K314" t="s">
        <v>43</v>
      </c>
      <c r="L314" t="s">
        <v>319</v>
      </c>
      <c r="M314" t="s">
        <v>714</v>
      </c>
      <c r="N314" t="s">
        <v>523</v>
      </c>
      <c r="O314" t="s">
        <v>257</v>
      </c>
      <c r="P314" t="s">
        <v>322</v>
      </c>
      <c r="Q314" t="s">
        <v>59</v>
      </c>
      <c r="R314" t="s">
        <v>47</v>
      </c>
      <c r="S314" s="1">
        <v>43262</v>
      </c>
      <c r="T314" s="1">
        <v>43303</v>
      </c>
      <c r="U314" t="s">
        <v>519</v>
      </c>
      <c r="V314" t="s">
        <v>39</v>
      </c>
      <c r="W314">
        <v>34</v>
      </c>
      <c r="X314">
        <v>34</v>
      </c>
      <c r="Y314">
        <v>30</v>
      </c>
      <c r="Z314">
        <v>113.33329999999999</v>
      </c>
      <c r="AD314">
        <v>0</v>
      </c>
      <c r="AE314">
        <v>113.33329999999999</v>
      </c>
      <c r="AF314">
        <v>0</v>
      </c>
      <c r="AG314">
        <v>0</v>
      </c>
      <c r="AH314">
        <v>0.5</v>
      </c>
      <c r="AI314">
        <v>0.5</v>
      </c>
      <c r="AJ314">
        <v>3.6600000000000001E-2</v>
      </c>
      <c r="AK314" t="s">
        <v>715</v>
      </c>
      <c r="AL314" t="s">
        <v>524</v>
      </c>
      <c r="AN314">
        <v>30</v>
      </c>
    </row>
    <row r="315" spans="1:40" x14ac:dyDescent="0.25">
      <c r="A315" t="s">
        <v>731</v>
      </c>
      <c r="B315" t="s">
        <v>32</v>
      </c>
      <c r="C315" t="s">
        <v>130</v>
      </c>
      <c r="D315" t="s">
        <v>131</v>
      </c>
      <c r="E315">
        <v>63073</v>
      </c>
      <c r="F315" t="s">
        <v>132</v>
      </c>
      <c r="G315">
        <v>4435</v>
      </c>
      <c r="H315">
        <v>101</v>
      </c>
      <c r="I315" t="s">
        <v>717</v>
      </c>
      <c r="J315" t="s">
        <v>35</v>
      </c>
      <c r="K315" t="s">
        <v>43</v>
      </c>
      <c r="L315" t="s">
        <v>66</v>
      </c>
      <c r="M315">
        <v>910</v>
      </c>
      <c r="N315">
        <v>1400</v>
      </c>
      <c r="O315" t="s">
        <v>134</v>
      </c>
      <c r="P315">
        <v>231</v>
      </c>
      <c r="Q315" t="s">
        <v>37</v>
      </c>
      <c r="R315" t="s">
        <v>47</v>
      </c>
      <c r="S315" s="1">
        <v>43262</v>
      </c>
      <c r="T315" s="1">
        <v>43303</v>
      </c>
      <c r="U315" t="s">
        <v>719</v>
      </c>
      <c r="V315" t="s">
        <v>39</v>
      </c>
      <c r="W315">
        <v>46</v>
      </c>
      <c r="X315">
        <v>40</v>
      </c>
      <c r="Y315">
        <v>60</v>
      </c>
      <c r="Z315">
        <v>66.666700000000006</v>
      </c>
      <c r="AD315">
        <v>0</v>
      </c>
      <c r="AE315">
        <v>66.666700000000006</v>
      </c>
      <c r="AF315">
        <v>0</v>
      </c>
      <c r="AG315">
        <v>10</v>
      </c>
      <c r="AH315">
        <v>0.48499999999999999</v>
      </c>
      <c r="AI315">
        <v>0.48499999999999999</v>
      </c>
      <c r="AJ315">
        <v>5.7099999999999998E-2</v>
      </c>
      <c r="AK315" t="s">
        <v>525</v>
      </c>
      <c r="AL315" t="s">
        <v>526</v>
      </c>
      <c r="AN315">
        <v>30</v>
      </c>
    </row>
    <row r="316" spans="1:40" x14ac:dyDescent="0.25">
      <c r="A316" t="s">
        <v>731</v>
      </c>
      <c r="B316" t="s">
        <v>32</v>
      </c>
      <c r="C316" t="s">
        <v>130</v>
      </c>
      <c r="D316" t="s">
        <v>131</v>
      </c>
      <c r="E316">
        <v>63074</v>
      </c>
      <c r="F316" t="s">
        <v>132</v>
      </c>
      <c r="G316">
        <v>4435</v>
      </c>
      <c r="H316">
        <v>102</v>
      </c>
      <c r="I316" t="s">
        <v>717</v>
      </c>
      <c r="J316" t="s">
        <v>35</v>
      </c>
      <c r="K316" t="s">
        <v>43</v>
      </c>
      <c r="L316" t="s">
        <v>64</v>
      </c>
      <c r="M316">
        <v>910</v>
      </c>
      <c r="N316">
        <v>1400</v>
      </c>
      <c r="O316" t="s">
        <v>134</v>
      </c>
      <c r="P316">
        <v>231</v>
      </c>
      <c r="Q316" t="s">
        <v>37</v>
      </c>
      <c r="R316" t="s">
        <v>47</v>
      </c>
      <c r="S316" s="1">
        <v>43262</v>
      </c>
      <c r="T316" s="1">
        <v>43303</v>
      </c>
      <c r="U316" t="s">
        <v>719</v>
      </c>
      <c r="V316" t="s">
        <v>39</v>
      </c>
      <c r="W316">
        <v>61</v>
      </c>
      <c r="X316">
        <v>56</v>
      </c>
      <c r="Y316">
        <v>60</v>
      </c>
      <c r="Z316">
        <v>93.333299999999994</v>
      </c>
      <c r="AD316">
        <v>0</v>
      </c>
      <c r="AE316">
        <v>93.333299999999994</v>
      </c>
      <c r="AF316">
        <v>0</v>
      </c>
      <c r="AG316">
        <v>10</v>
      </c>
      <c r="AH316">
        <v>0.79100000000000004</v>
      </c>
      <c r="AI316">
        <v>0.79100000000000004</v>
      </c>
      <c r="AJ316">
        <v>5.7099999999999998E-2</v>
      </c>
      <c r="AK316" t="s">
        <v>525</v>
      </c>
      <c r="AL316" t="s">
        <v>526</v>
      </c>
      <c r="AN316">
        <v>30</v>
      </c>
    </row>
    <row r="317" spans="1:40" x14ac:dyDescent="0.25">
      <c r="A317" t="s">
        <v>731</v>
      </c>
      <c r="B317" t="s">
        <v>32</v>
      </c>
      <c r="C317" t="s">
        <v>130</v>
      </c>
      <c r="D317" t="s">
        <v>131</v>
      </c>
      <c r="E317">
        <v>63075</v>
      </c>
      <c r="F317" t="s">
        <v>132</v>
      </c>
      <c r="G317">
        <v>4435</v>
      </c>
      <c r="H317">
        <v>103</v>
      </c>
      <c r="I317" t="s">
        <v>717</v>
      </c>
      <c r="J317" t="s">
        <v>35</v>
      </c>
      <c r="K317" t="s">
        <v>43</v>
      </c>
      <c r="L317" t="s">
        <v>61</v>
      </c>
      <c r="M317">
        <v>910</v>
      </c>
      <c r="N317">
        <v>1400</v>
      </c>
      <c r="O317" t="s">
        <v>134</v>
      </c>
      <c r="P317">
        <v>231</v>
      </c>
      <c r="Q317" t="s">
        <v>37</v>
      </c>
      <c r="R317" t="s">
        <v>47</v>
      </c>
      <c r="S317" s="1">
        <v>43262</v>
      </c>
      <c r="T317" s="1">
        <v>43303</v>
      </c>
      <c r="U317" t="s">
        <v>719</v>
      </c>
      <c r="V317" t="s">
        <v>39</v>
      </c>
      <c r="W317">
        <v>36</v>
      </c>
      <c r="X317">
        <v>35</v>
      </c>
      <c r="Y317">
        <v>60</v>
      </c>
      <c r="Z317">
        <v>58.333300000000001</v>
      </c>
      <c r="AD317">
        <v>0</v>
      </c>
      <c r="AE317">
        <v>58.333300000000001</v>
      </c>
      <c r="AF317">
        <v>0</v>
      </c>
      <c r="AG317">
        <v>10</v>
      </c>
      <c r="AH317">
        <v>0.36799999999999999</v>
      </c>
      <c r="AI317">
        <v>0.36799999999999999</v>
      </c>
      <c r="AJ317">
        <v>5.7099999999999998E-2</v>
      </c>
      <c r="AK317" t="s">
        <v>525</v>
      </c>
      <c r="AL317" t="s">
        <v>526</v>
      </c>
      <c r="AN317">
        <v>30</v>
      </c>
    </row>
    <row r="318" spans="1:40" x14ac:dyDescent="0.25">
      <c r="A318" t="s">
        <v>731</v>
      </c>
      <c r="B318" t="s">
        <v>32</v>
      </c>
      <c r="C318" t="s">
        <v>130</v>
      </c>
      <c r="D318" t="s">
        <v>131</v>
      </c>
      <c r="E318">
        <v>63076</v>
      </c>
      <c r="F318" t="s">
        <v>132</v>
      </c>
      <c r="G318">
        <v>4435</v>
      </c>
      <c r="H318">
        <v>201</v>
      </c>
      <c r="I318" t="s">
        <v>717</v>
      </c>
      <c r="J318" t="s">
        <v>35</v>
      </c>
      <c r="K318" t="s">
        <v>43</v>
      </c>
      <c r="L318" t="s">
        <v>75</v>
      </c>
      <c r="M318">
        <v>900</v>
      </c>
      <c r="N318">
        <v>1350</v>
      </c>
      <c r="O318" t="s">
        <v>45</v>
      </c>
      <c r="P318">
        <v>104</v>
      </c>
      <c r="Q318" t="s">
        <v>46</v>
      </c>
      <c r="R318" t="s">
        <v>47</v>
      </c>
      <c r="S318" s="1">
        <v>43262</v>
      </c>
      <c r="T318" s="1">
        <v>43303</v>
      </c>
      <c r="U318" t="s">
        <v>227</v>
      </c>
      <c r="V318" t="s">
        <v>39</v>
      </c>
      <c r="W318">
        <v>59</v>
      </c>
      <c r="X318">
        <v>49</v>
      </c>
      <c r="Y318">
        <v>60</v>
      </c>
      <c r="Z318">
        <v>81.666700000000006</v>
      </c>
      <c r="AD318">
        <v>0</v>
      </c>
      <c r="AE318">
        <v>81.666700000000006</v>
      </c>
      <c r="AF318">
        <v>0</v>
      </c>
      <c r="AG318">
        <v>10</v>
      </c>
      <c r="AH318">
        <v>1.0009999999999999</v>
      </c>
      <c r="AI318">
        <v>1.0009999999999999</v>
      </c>
      <c r="AJ318">
        <v>5.7099999999999998E-2</v>
      </c>
      <c r="AK318" t="s">
        <v>364</v>
      </c>
      <c r="AL318" t="s">
        <v>527</v>
      </c>
      <c r="AN318">
        <v>30</v>
      </c>
    </row>
    <row r="319" spans="1:40" x14ac:dyDescent="0.25">
      <c r="A319" t="s">
        <v>731</v>
      </c>
      <c r="B319" t="s">
        <v>32</v>
      </c>
      <c r="C319" t="s">
        <v>130</v>
      </c>
      <c r="D319" t="s">
        <v>131</v>
      </c>
      <c r="E319">
        <v>63077</v>
      </c>
      <c r="F319" t="s">
        <v>132</v>
      </c>
      <c r="G319">
        <v>4435</v>
      </c>
      <c r="H319">
        <v>202</v>
      </c>
      <c r="I319" t="s">
        <v>717</v>
      </c>
      <c r="J319" t="s">
        <v>35</v>
      </c>
      <c r="K319" t="s">
        <v>43</v>
      </c>
      <c r="L319" t="s">
        <v>66</v>
      </c>
      <c r="M319">
        <v>900</v>
      </c>
      <c r="N319">
        <v>1350</v>
      </c>
      <c r="O319" t="s">
        <v>45</v>
      </c>
      <c r="P319">
        <v>104</v>
      </c>
      <c r="Q319" t="s">
        <v>46</v>
      </c>
      <c r="R319" t="s">
        <v>47</v>
      </c>
      <c r="S319" s="1">
        <v>43262</v>
      </c>
      <c r="T319" s="1">
        <v>43303</v>
      </c>
      <c r="U319" t="s">
        <v>227</v>
      </c>
      <c r="V319" t="s">
        <v>39</v>
      </c>
      <c r="W319">
        <v>84</v>
      </c>
      <c r="X319">
        <v>71</v>
      </c>
      <c r="Y319">
        <v>60</v>
      </c>
      <c r="Z319">
        <v>118.33329999999999</v>
      </c>
      <c r="AD319">
        <v>0</v>
      </c>
      <c r="AE319">
        <v>118.33329999999999</v>
      </c>
      <c r="AF319">
        <v>0</v>
      </c>
      <c r="AG319">
        <v>10</v>
      </c>
      <c r="AH319">
        <v>1.6080000000000001</v>
      </c>
      <c r="AI319">
        <v>1.6080000000000001</v>
      </c>
      <c r="AJ319">
        <v>5.7099999999999998E-2</v>
      </c>
      <c r="AK319" t="s">
        <v>364</v>
      </c>
      <c r="AL319" t="s">
        <v>527</v>
      </c>
      <c r="AN319">
        <v>30</v>
      </c>
    </row>
    <row r="320" spans="1:40" x14ac:dyDescent="0.25">
      <c r="A320" t="s">
        <v>731</v>
      </c>
      <c r="B320" t="s">
        <v>32</v>
      </c>
      <c r="C320" t="s">
        <v>130</v>
      </c>
      <c r="D320" t="s">
        <v>131</v>
      </c>
      <c r="E320">
        <v>63078</v>
      </c>
      <c r="F320" t="s">
        <v>132</v>
      </c>
      <c r="G320">
        <v>4435</v>
      </c>
      <c r="H320">
        <v>203</v>
      </c>
      <c r="I320" t="s">
        <v>717</v>
      </c>
      <c r="J320" t="s">
        <v>35</v>
      </c>
      <c r="K320" t="s">
        <v>43</v>
      </c>
      <c r="L320" t="s">
        <v>64</v>
      </c>
      <c r="M320">
        <v>900</v>
      </c>
      <c r="N320">
        <v>1350</v>
      </c>
      <c r="O320" t="s">
        <v>45</v>
      </c>
      <c r="P320">
        <v>104</v>
      </c>
      <c r="Q320" t="s">
        <v>46</v>
      </c>
      <c r="R320" t="s">
        <v>47</v>
      </c>
      <c r="S320" s="1">
        <v>43262</v>
      </c>
      <c r="T320" s="1">
        <v>43303</v>
      </c>
      <c r="U320" t="s">
        <v>227</v>
      </c>
      <c r="V320" t="s">
        <v>39</v>
      </c>
      <c r="W320">
        <v>59</v>
      </c>
      <c r="X320">
        <v>46</v>
      </c>
      <c r="Y320">
        <v>60</v>
      </c>
      <c r="Z320">
        <v>76.666700000000006</v>
      </c>
      <c r="AD320">
        <v>0</v>
      </c>
      <c r="AE320">
        <v>76.666700000000006</v>
      </c>
      <c r="AF320">
        <v>0</v>
      </c>
      <c r="AG320">
        <v>10</v>
      </c>
      <c r="AH320">
        <v>0.90500000000000003</v>
      </c>
      <c r="AI320">
        <v>0.90500000000000003</v>
      </c>
      <c r="AJ320">
        <v>5.7099999999999998E-2</v>
      </c>
      <c r="AK320" t="s">
        <v>364</v>
      </c>
      <c r="AL320" t="s">
        <v>527</v>
      </c>
      <c r="AN320">
        <v>30</v>
      </c>
    </row>
    <row r="321" spans="1:40" x14ac:dyDescent="0.25">
      <c r="A321" t="s">
        <v>731</v>
      </c>
      <c r="B321" t="s">
        <v>32</v>
      </c>
      <c r="C321" t="s">
        <v>130</v>
      </c>
      <c r="D321" t="s">
        <v>131</v>
      </c>
      <c r="E321">
        <v>63079</v>
      </c>
      <c r="F321" t="s">
        <v>132</v>
      </c>
      <c r="G321">
        <v>4435</v>
      </c>
      <c r="H321">
        <v>204</v>
      </c>
      <c r="I321" t="s">
        <v>717</v>
      </c>
      <c r="J321" t="s">
        <v>35</v>
      </c>
      <c r="K321" t="s">
        <v>43</v>
      </c>
      <c r="L321" t="s">
        <v>61</v>
      </c>
      <c r="M321">
        <v>900</v>
      </c>
      <c r="N321">
        <v>1350</v>
      </c>
      <c r="O321" t="s">
        <v>45</v>
      </c>
      <c r="P321">
        <v>104</v>
      </c>
      <c r="Q321" t="s">
        <v>46</v>
      </c>
      <c r="R321" t="s">
        <v>47</v>
      </c>
      <c r="S321" s="1">
        <v>43262</v>
      </c>
      <c r="T321" s="1">
        <v>43303</v>
      </c>
      <c r="U321" t="s">
        <v>227</v>
      </c>
      <c r="V321" t="s">
        <v>39</v>
      </c>
      <c r="W321">
        <v>92</v>
      </c>
      <c r="X321">
        <v>77</v>
      </c>
      <c r="Y321">
        <v>60</v>
      </c>
      <c r="Z321">
        <v>128.33330000000001</v>
      </c>
      <c r="AD321">
        <v>0</v>
      </c>
      <c r="AE321">
        <v>128.33330000000001</v>
      </c>
      <c r="AF321">
        <v>0</v>
      </c>
      <c r="AG321">
        <v>10</v>
      </c>
      <c r="AH321">
        <v>1.9279999999999999</v>
      </c>
      <c r="AI321">
        <v>1.9279999999999999</v>
      </c>
      <c r="AJ321">
        <v>5.7099999999999998E-2</v>
      </c>
      <c r="AK321" t="s">
        <v>364</v>
      </c>
      <c r="AL321" t="s">
        <v>527</v>
      </c>
      <c r="AN321">
        <v>30</v>
      </c>
    </row>
    <row r="322" spans="1:40" x14ac:dyDescent="0.25">
      <c r="A322" t="s">
        <v>731</v>
      </c>
      <c r="B322" t="s">
        <v>32</v>
      </c>
      <c r="C322" t="s">
        <v>130</v>
      </c>
      <c r="D322" t="s">
        <v>135</v>
      </c>
      <c r="E322">
        <v>61868</v>
      </c>
      <c r="F322" t="s">
        <v>136</v>
      </c>
      <c r="G322">
        <v>1000</v>
      </c>
      <c r="H322">
        <v>1</v>
      </c>
      <c r="I322" t="s">
        <v>137</v>
      </c>
      <c r="J322" t="s">
        <v>35</v>
      </c>
      <c r="K322" t="s">
        <v>138</v>
      </c>
      <c r="L322" t="s">
        <v>323</v>
      </c>
      <c r="M322" t="s">
        <v>323</v>
      </c>
      <c r="N322" t="s">
        <v>323</v>
      </c>
      <c r="O322" t="s">
        <v>324</v>
      </c>
      <c r="P322" t="s">
        <v>325</v>
      </c>
      <c r="Q322" t="s">
        <v>37</v>
      </c>
      <c r="R322" t="s">
        <v>38</v>
      </c>
      <c r="S322" s="1">
        <v>43244</v>
      </c>
      <c r="T322" s="1">
        <v>43310</v>
      </c>
      <c r="U322" t="s">
        <v>848</v>
      </c>
      <c r="V322" t="s">
        <v>39</v>
      </c>
      <c r="W322">
        <v>598</v>
      </c>
      <c r="X322">
        <v>598</v>
      </c>
      <c r="Y322">
        <v>9900</v>
      </c>
      <c r="Z322">
        <v>6.0404</v>
      </c>
      <c r="AD322">
        <v>0</v>
      </c>
      <c r="AE322">
        <v>6.0404</v>
      </c>
      <c r="AF322">
        <v>0</v>
      </c>
      <c r="AG322">
        <v>0</v>
      </c>
      <c r="AH322">
        <v>7.73</v>
      </c>
      <c r="AI322">
        <v>7.73</v>
      </c>
      <c r="AJ322">
        <v>0.50980000000000003</v>
      </c>
      <c r="AK322" t="s">
        <v>323</v>
      </c>
      <c r="AL322" t="s">
        <v>528</v>
      </c>
      <c r="AN322">
        <v>150</v>
      </c>
    </row>
  </sheetData>
  <autoFilter ref="A1:AN32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13"/>
  <sheetViews>
    <sheetView zoomScale="143" workbookViewId="0">
      <selection activeCell="AI250" sqref="AI250:AI567"/>
    </sheetView>
  </sheetViews>
  <sheetFormatPr defaultColWidth="8.875" defaultRowHeight="15.75" zeroHeight="1" x14ac:dyDescent="0.25"/>
  <cols>
    <col min="1" max="1" width="12.625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332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333</v>
      </c>
      <c r="AG1" t="s">
        <v>334</v>
      </c>
      <c r="AH1" t="s">
        <v>335</v>
      </c>
      <c r="AI1" t="s">
        <v>30</v>
      </c>
      <c r="AJ1" t="s">
        <v>31</v>
      </c>
      <c r="AK1" t="s">
        <v>336</v>
      </c>
      <c r="AL1" t="s">
        <v>337</v>
      </c>
      <c r="AM1" t="s">
        <v>338</v>
      </c>
      <c r="AN1" t="s">
        <v>339</v>
      </c>
      <c r="AO1" t="s">
        <v>849</v>
      </c>
    </row>
    <row r="2" spans="1:41" hidden="1" x14ac:dyDescent="0.25">
      <c r="A2" t="s">
        <v>850</v>
      </c>
      <c r="B2" t="s">
        <v>32</v>
      </c>
      <c r="C2" t="s">
        <v>40</v>
      </c>
      <c r="D2" t="s">
        <v>573</v>
      </c>
      <c r="E2">
        <v>63241</v>
      </c>
      <c r="F2" t="s">
        <v>41</v>
      </c>
      <c r="G2">
        <v>9201</v>
      </c>
      <c r="H2">
        <v>401</v>
      </c>
      <c r="I2" t="s">
        <v>574</v>
      </c>
      <c r="J2" t="s">
        <v>35</v>
      </c>
      <c r="K2" t="s">
        <v>43</v>
      </c>
      <c r="L2" t="s">
        <v>95</v>
      </c>
      <c r="M2">
        <v>830</v>
      </c>
      <c r="N2">
        <v>1120</v>
      </c>
      <c r="O2" t="s">
        <v>52</v>
      </c>
      <c r="P2">
        <v>1202</v>
      </c>
      <c r="Q2" t="s">
        <v>53</v>
      </c>
      <c r="R2" t="s">
        <v>47</v>
      </c>
      <c r="S2" s="1">
        <v>42898</v>
      </c>
      <c r="T2" s="1">
        <v>42937</v>
      </c>
      <c r="U2" t="s">
        <v>207</v>
      </c>
      <c r="V2" t="s">
        <v>39</v>
      </c>
      <c r="W2">
        <v>33</v>
      </c>
      <c r="X2">
        <v>28</v>
      </c>
      <c r="Y2">
        <v>40</v>
      </c>
      <c r="Z2">
        <v>70</v>
      </c>
      <c r="AD2">
        <v>0</v>
      </c>
      <c r="AE2">
        <v>70</v>
      </c>
      <c r="AF2">
        <v>0</v>
      </c>
      <c r="AG2">
        <v>0</v>
      </c>
      <c r="AH2">
        <v>2.3370000000000002</v>
      </c>
      <c r="AI2">
        <v>2.3370000000000002</v>
      </c>
      <c r="AJ2">
        <v>0.2</v>
      </c>
      <c r="AK2" t="s">
        <v>529</v>
      </c>
      <c r="AL2" t="s">
        <v>354</v>
      </c>
      <c r="AN2">
        <v>87</v>
      </c>
    </row>
    <row r="3" spans="1:41" hidden="1" x14ac:dyDescent="0.25">
      <c r="A3" t="s">
        <v>850</v>
      </c>
      <c r="B3" t="s">
        <v>32</v>
      </c>
      <c r="C3" t="s">
        <v>40</v>
      </c>
      <c r="D3" t="s">
        <v>573</v>
      </c>
      <c r="E3">
        <v>63002</v>
      </c>
      <c r="F3" t="s">
        <v>41</v>
      </c>
      <c r="G3">
        <v>9206</v>
      </c>
      <c r="H3">
        <v>501</v>
      </c>
      <c r="I3" t="s">
        <v>168</v>
      </c>
      <c r="J3" t="s">
        <v>35</v>
      </c>
      <c r="K3" t="s">
        <v>43</v>
      </c>
      <c r="L3" t="s">
        <v>44</v>
      </c>
      <c r="M3">
        <v>900</v>
      </c>
      <c r="N3">
        <v>1050</v>
      </c>
      <c r="O3" t="s">
        <v>48</v>
      </c>
      <c r="P3" t="s">
        <v>54</v>
      </c>
      <c r="Q3" t="s">
        <v>49</v>
      </c>
      <c r="R3" t="s">
        <v>47</v>
      </c>
      <c r="S3" s="1">
        <v>42898</v>
      </c>
      <c r="T3" s="1">
        <v>42937</v>
      </c>
      <c r="U3" t="s">
        <v>210</v>
      </c>
      <c r="V3" t="s">
        <v>39</v>
      </c>
      <c r="W3">
        <v>37</v>
      </c>
      <c r="X3">
        <v>21</v>
      </c>
      <c r="Y3">
        <v>40</v>
      </c>
      <c r="Z3">
        <v>52.5</v>
      </c>
      <c r="AD3">
        <v>0</v>
      </c>
      <c r="AE3">
        <v>52.5</v>
      </c>
      <c r="AF3">
        <v>0</v>
      </c>
      <c r="AG3">
        <v>0</v>
      </c>
      <c r="AH3">
        <v>1.04</v>
      </c>
      <c r="AI3">
        <v>1.04</v>
      </c>
      <c r="AJ3">
        <v>0.1</v>
      </c>
      <c r="AK3" t="s">
        <v>501</v>
      </c>
      <c r="AL3" t="s">
        <v>348</v>
      </c>
      <c r="AN3">
        <v>46</v>
      </c>
    </row>
    <row r="4" spans="1:41" hidden="1" x14ac:dyDescent="0.25">
      <c r="A4" t="s">
        <v>850</v>
      </c>
      <c r="B4" t="s">
        <v>32</v>
      </c>
      <c r="C4" t="s">
        <v>40</v>
      </c>
      <c r="D4" t="s">
        <v>573</v>
      </c>
      <c r="E4">
        <v>62835</v>
      </c>
      <c r="F4" t="s">
        <v>41</v>
      </c>
      <c r="G4">
        <v>9208</v>
      </c>
      <c r="H4">
        <v>501</v>
      </c>
      <c r="I4" t="s">
        <v>42</v>
      </c>
      <c r="J4" t="s">
        <v>67</v>
      </c>
      <c r="K4" t="s">
        <v>43</v>
      </c>
      <c r="L4" t="s">
        <v>44</v>
      </c>
      <c r="M4">
        <v>1730</v>
      </c>
      <c r="N4">
        <v>1920</v>
      </c>
      <c r="O4" t="s">
        <v>48</v>
      </c>
      <c r="P4" t="s">
        <v>54</v>
      </c>
      <c r="Q4" t="s">
        <v>49</v>
      </c>
      <c r="R4" t="s">
        <v>47</v>
      </c>
      <c r="S4" s="1">
        <v>42898</v>
      </c>
      <c r="T4" s="1">
        <v>42937</v>
      </c>
      <c r="U4" t="s">
        <v>210</v>
      </c>
      <c r="V4" t="s">
        <v>39</v>
      </c>
      <c r="W4">
        <v>32</v>
      </c>
      <c r="X4">
        <v>31</v>
      </c>
      <c r="Y4">
        <v>40</v>
      </c>
      <c r="Z4">
        <v>77.5</v>
      </c>
      <c r="AD4">
        <v>0</v>
      </c>
      <c r="AE4">
        <v>77.5</v>
      </c>
      <c r="AF4">
        <v>0</v>
      </c>
      <c r="AG4">
        <v>0</v>
      </c>
      <c r="AH4">
        <v>1.5089999999999999</v>
      </c>
      <c r="AI4">
        <v>1.5089999999999999</v>
      </c>
      <c r="AJ4">
        <v>0.1</v>
      </c>
      <c r="AK4" t="s">
        <v>575</v>
      </c>
      <c r="AL4" t="s">
        <v>348</v>
      </c>
      <c r="AN4">
        <v>46</v>
      </c>
    </row>
    <row r="5" spans="1:41" hidden="1" x14ac:dyDescent="0.25">
      <c r="A5" t="s">
        <v>850</v>
      </c>
      <c r="B5" t="s">
        <v>32</v>
      </c>
      <c r="C5" t="s">
        <v>40</v>
      </c>
      <c r="D5" t="s">
        <v>573</v>
      </c>
      <c r="E5">
        <v>63135</v>
      </c>
      <c r="F5" t="s">
        <v>41</v>
      </c>
      <c r="G5">
        <v>9208</v>
      </c>
      <c r="H5">
        <v>701</v>
      </c>
      <c r="I5" t="s">
        <v>42</v>
      </c>
      <c r="J5" t="s">
        <v>35</v>
      </c>
      <c r="K5" t="s">
        <v>43</v>
      </c>
      <c r="L5" t="s">
        <v>44</v>
      </c>
      <c r="M5">
        <v>900</v>
      </c>
      <c r="N5">
        <v>1050</v>
      </c>
      <c r="O5" t="s">
        <v>58</v>
      </c>
      <c r="P5">
        <v>471</v>
      </c>
      <c r="Q5" t="s">
        <v>59</v>
      </c>
      <c r="R5" t="s">
        <v>47</v>
      </c>
      <c r="S5" s="1">
        <v>42898</v>
      </c>
      <c r="T5" s="1">
        <v>42937</v>
      </c>
      <c r="U5" t="s">
        <v>209</v>
      </c>
      <c r="V5" t="s">
        <v>39</v>
      </c>
      <c r="W5">
        <v>19</v>
      </c>
      <c r="X5">
        <v>18</v>
      </c>
      <c r="Y5">
        <v>40</v>
      </c>
      <c r="Z5">
        <v>45</v>
      </c>
      <c r="AD5">
        <v>0</v>
      </c>
      <c r="AE5">
        <v>45</v>
      </c>
      <c r="AF5">
        <v>0</v>
      </c>
      <c r="AG5">
        <v>10</v>
      </c>
      <c r="AH5">
        <v>0.96799999999999997</v>
      </c>
      <c r="AI5">
        <v>0.96799999999999997</v>
      </c>
      <c r="AJ5">
        <v>0.1</v>
      </c>
      <c r="AK5" t="s">
        <v>501</v>
      </c>
      <c r="AL5" t="s">
        <v>347</v>
      </c>
      <c r="AN5">
        <v>46</v>
      </c>
    </row>
    <row r="6" spans="1:41" hidden="1" x14ac:dyDescent="0.25">
      <c r="A6" t="s">
        <v>850</v>
      </c>
      <c r="B6" t="s">
        <v>32</v>
      </c>
      <c r="C6" t="s">
        <v>40</v>
      </c>
      <c r="D6" t="s">
        <v>573</v>
      </c>
      <c r="E6">
        <v>63136</v>
      </c>
      <c r="F6" t="s">
        <v>41</v>
      </c>
      <c r="G6">
        <v>9216</v>
      </c>
      <c r="H6">
        <v>401</v>
      </c>
      <c r="I6" t="s">
        <v>350</v>
      </c>
      <c r="J6" t="s">
        <v>35</v>
      </c>
      <c r="K6" t="s">
        <v>43</v>
      </c>
      <c r="L6" t="s">
        <v>95</v>
      </c>
      <c r="M6">
        <v>1100</v>
      </c>
      <c r="N6">
        <v>1315</v>
      </c>
      <c r="O6" t="s">
        <v>52</v>
      </c>
      <c r="P6">
        <v>1102</v>
      </c>
      <c r="Q6" t="s">
        <v>53</v>
      </c>
      <c r="R6" t="s">
        <v>38</v>
      </c>
      <c r="S6" s="1">
        <v>42898</v>
      </c>
      <c r="T6" s="1">
        <v>42922</v>
      </c>
      <c r="U6" t="s">
        <v>208</v>
      </c>
      <c r="V6" t="s">
        <v>39</v>
      </c>
      <c r="W6">
        <v>33</v>
      </c>
      <c r="X6">
        <v>33</v>
      </c>
      <c r="Y6">
        <v>40</v>
      </c>
      <c r="Z6">
        <v>82.5</v>
      </c>
      <c r="AA6" t="s">
        <v>576</v>
      </c>
      <c r="AB6">
        <v>47</v>
      </c>
      <c r="AC6">
        <v>80</v>
      </c>
      <c r="AD6">
        <v>58.75</v>
      </c>
      <c r="AE6">
        <v>58.75</v>
      </c>
      <c r="AF6">
        <v>0</v>
      </c>
      <c r="AG6">
        <v>10</v>
      </c>
      <c r="AH6">
        <v>1.5760000000000001</v>
      </c>
      <c r="AI6">
        <v>1.5760000000000001</v>
      </c>
      <c r="AJ6">
        <v>0.1</v>
      </c>
      <c r="AK6" t="s">
        <v>346</v>
      </c>
      <c r="AL6" t="s">
        <v>344</v>
      </c>
      <c r="AN6">
        <v>45</v>
      </c>
    </row>
    <row r="7" spans="1:41" hidden="1" x14ac:dyDescent="0.25">
      <c r="A7" t="s">
        <v>850</v>
      </c>
      <c r="B7" t="s">
        <v>32</v>
      </c>
      <c r="C7" t="s">
        <v>40</v>
      </c>
      <c r="D7" t="s">
        <v>573</v>
      </c>
      <c r="E7">
        <v>62565</v>
      </c>
      <c r="F7" t="s">
        <v>50</v>
      </c>
      <c r="G7">
        <v>5500</v>
      </c>
      <c r="H7">
        <v>701</v>
      </c>
      <c r="I7" t="s">
        <v>55</v>
      </c>
      <c r="J7" t="s">
        <v>35</v>
      </c>
      <c r="K7" t="s">
        <v>43</v>
      </c>
      <c r="L7" t="s">
        <v>44</v>
      </c>
      <c r="M7">
        <v>810</v>
      </c>
      <c r="N7">
        <v>1000</v>
      </c>
      <c r="O7" t="s">
        <v>58</v>
      </c>
      <c r="P7">
        <v>476</v>
      </c>
      <c r="Q7" t="s">
        <v>59</v>
      </c>
      <c r="R7" t="s">
        <v>47</v>
      </c>
      <c r="S7" s="1">
        <v>42898</v>
      </c>
      <c r="T7" s="1">
        <v>42937</v>
      </c>
      <c r="U7" t="s">
        <v>212</v>
      </c>
      <c r="V7" t="s">
        <v>39</v>
      </c>
      <c r="W7">
        <v>33</v>
      </c>
      <c r="X7">
        <v>32</v>
      </c>
      <c r="Y7">
        <v>40</v>
      </c>
      <c r="Z7">
        <v>80</v>
      </c>
      <c r="AD7">
        <v>0</v>
      </c>
      <c r="AE7">
        <v>80</v>
      </c>
      <c r="AF7">
        <v>0</v>
      </c>
      <c r="AG7">
        <v>0</v>
      </c>
      <c r="AH7">
        <v>1.1890000000000001</v>
      </c>
      <c r="AI7">
        <v>1.1890000000000001</v>
      </c>
      <c r="AJ7">
        <v>0.1</v>
      </c>
      <c r="AK7" t="s">
        <v>547</v>
      </c>
      <c r="AL7" t="s">
        <v>356</v>
      </c>
      <c r="AN7">
        <v>46</v>
      </c>
    </row>
    <row r="8" spans="1:41" hidden="1" x14ac:dyDescent="0.25">
      <c r="A8" t="s">
        <v>850</v>
      </c>
      <c r="B8" t="s">
        <v>32</v>
      </c>
      <c r="C8" t="s">
        <v>40</v>
      </c>
      <c r="D8" t="s">
        <v>573</v>
      </c>
      <c r="E8">
        <v>62839</v>
      </c>
      <c r="F8" t="s">
        <v>50</v>
      </c>
      <c r="G8">
        <v>5506</v>
      </c>
      <c r="H8">
        <v>401</v>
      </c>
      <c r="I8" t="s">
        <v>60</v>
      </c>
      <c r="J8" t="s">
        <v>35</v>
      </c>
      <c r="K8" t="s">
        <v>43</v>
      </c>
      <c r="L8" t="s">
        <v>44</v>
      </c>
      <c r="M8">
        <v>830</v>
      </c>
      <c r="N8">
        <v>1045</v>
      </c>
      <c r="O8" t="s">
        <v>52</v>
      </c>
      <c r="P8">
        <v>1103</v>
      </c>
      <c r="Q8" t="s">
        <v>53</v>
      </c>
      <c r="R8" t="s">
        <v>38</v>
      </c>
      <c r="S8" s="1">
        <v>42919</v>
      </c>
      <c r="T8" s="1">
        <v>42928</v>
      </c>
      <c r="U8" t="s">
        <v>211</v>
      </c>
      <c r="V8" t="s">
        <v>39</v>
      </c>
      <c r="W8">
        <v>20</v>
      </c>
      <c r="X8">
        <v>20</v>
      </c>
      <c r="Y8">
        <v>40</v>
      </c>
      <c r="Z8">
        <v>50</v>
      </c>
      <c r="AA8" t="s">
        <v>577</v>
      </c>
      <c r="AB8">
        <v>82</v>
      </c>
      <c r="AC8">
        <v>40</v>
      </c>
      <c r="AD8">
        <v>205</v>
      </c>
      <c r="AE8">
        <v>205</v>
      </c>
      <c r="AF8">
        <v>0</v>
      </c>
      <c r="AG8">
        <v>0</v>
      </c>
      <c r="AH8">
        <v>0.29499999999999998</v>
      </c>
      <c r="AI8">
        <v>0.29499999999999998</v>
      </c>
      <c r="AJ8">
        <v>0</v>
      </c>
      <c r="AK8" t="s">
        <v>343</v>
      </c>
      <c r="AL8" t="s">
        <v>358</v>
      </c>
      <c r="AN8">
        <v>15</v>
      </c>
    </row>
    <row r="9" spans="1:41" hidden="1" x14ac:dyDescent="0.25">
      <c r="A9" t="s">
        <v>850</v>
      </c>
      <c r="B9" t="s">
        <v>32</v>
      </c>
      <c r="C9" t="s">
        <v>40</v>
      </c>
      <c r="D9" t="s">
        <v>573</v>
      </c>
      <c r="E9">
        <v>62409</v>
      </c>
      <c r="F9" t="s">
        <v>62</v>
      </c>
      <c r="G9">
        <v>9245</v>
      </c>
      <c r="H9">
        <v>401</v>
      </c>
      <c r="I9" t="s">
        <v>63</v>
      </c>
      <c r="J9" t="s">
        <v>35</v>
      </c>
      <c r="K9" t="s">
        <v>43</v>
      </c>
      <c r="L9" t="s">
        <v>44</v>
      </c>
      <c r="M9">
        <v>1100</v>
      </c>
      <c r="N9">
        <v>1315</v>
      </c>
      <c r="O9" t="s">
        <v>52</v>
      </c>
      <c r="P9">
        <v>1103</v>
      </c>
      <c r="Q9" t="s">
        <v>53</v>
      </c>
      <c r="R9" t="s">
        <v>38</v>
      </c>
      <c r="S9" s="1">
        <v>42898</v>
      </c>
      <c r="T9" s="1">
        <v>42915</v>
      </c>
      <c r="U9" t="s">
        <v>213</v>
      </c>
      <c r="V9" t="s">
        <v>39</v>
      </c>
      <c r="W9">
        <v>23</v>
      </c>
      <c r="X9">
        <v>23</v>
      </c>
      <c r="Y9">
        <v>40</v>
      </c>
      <c r="Z9">
        <v>57.5</v>
      </c>
      <c r="AD9">
        <v>0</v>
      </c>
      <c r="AE9">
        <v>57.5</v>
      </c>
      <c r="AF9">
        <v>0</v>
      </c>
      <c r="AG9">
        <v>0</v>
      </c>
      <c r="AH9">
        <v>0.871</v>
      </c>
      <c r="AI9">
        <v>0.871</v>
      </c>
      <c r="AJ9">
        <v>6.8599999999999994E-2</v>
      </c>
      <c r="AK9" t="s">
        <v>346</v>
      </c>
      <c r="AL9" t="s">
        <v>358</v>
      </c>
      <c r="AN9">
        <v>30</v>
      </c>
    </row>
    <row r="10" spans="1:41" hidden="1" x14ac:dyDescent="0.25">
      <c r="A10" t="s">
        <v>850</v>
      </c>
      <c r="B10" t="s">
        <v>32</v>
      </c>
      <c r="C10" t="s">
        <v>40</v>
      </c>
      <c r="D10" t="s">
        <v>573</v>
      </c>
      <c r="E10">
        <v>63137</v>
      </c>
      <c r="F10" t="s">
        <v>62</v>
      </c>
      <c r="G10">
        <v>9894</v>
      </c>
      <c r="H10">
        <v>401</v>
      </c>
      <c r="I10" t="s">
        <v>578</v>
      </c>
      <c r="J10" t="s">
        <v>35</v>
      </c>
      <c r="K10" t="s">
        <v>43</v>
      </c>
      <c r="L10" t="s">
        <v>44</v>
      </c>
      <c r="M10">
        <v>830</v>
      </c>
      <c r="N10">
        <v>1045</v>
      </c>
      <c r="O10" t="s">
        <v>52</v>
      </c>
      <c r="P10">
        <v>1103</v>
      </c>
      <c r="Q10" t="s">
        <v>53</v>
      </c>
      <c r="R10" t="s">
        <v>38</v>
      </c>
      <c r="S10" s="1">
        <v>42898</v>
      </c>
      <c r="T10" s="1">
        <v>42906</v>
      </c>
      <c r="U10" t="s">
        <v>211</v>
      </c>
      <c r="V10" t="s">
        <v>39</v>
      </c>
      <c r="W10">
        <v>19</v>
      </c>
      <c r="X10">
        <v>19</v>
      </c>
      <c r="Y10">
        <v>40</v>
      </c>
      <c r="Z10">
        <v>47.5</v>
      </c>
      <c r="AA10" t="s">
        <v>577</v>
      </c>
      <c r="AB10">
        <v>82</v>
      </c>
      <c r="AC10">
        <v>40</v>
      </c>
      <c r="AD10">
        <v>205</v>
      </c>
      <c r="AE10">
        <v>205</v>
      </c>
      <c r="AF10">
        <v>0</v>
      </c>
      <c r="AG10">
        <v>10</v>
      </c>
      <c r="AH10">
        <v>0.29499999999999998</v>
      </c>
      <c r="AI10">
        <v>0.29499999999999998</v>
      </c>
      <c r="AJ10">
        <v>0</v>
      </c>
      <c r="AK10" t="s">
        <v>343</v>
      </c>
      <c r="AL10" t="s">
        <v>358</v>
      </c>
      <c r="AN10">
        <v>15</v>
      </c>
    </row>
    <row r="11" spans="1:41" hidden="1" x14ac:dyDescent="0.25">
      <c r="A11" t="s">
        <v>850</v>
      </c>
      <c r="B11" t="s">
        <v>32</v>
      </c>
      <c r="C11" t="s">
        <v>40</v>
      </c>
      <c r="D11" t="s">
        <v>573</v>
      </c>
      <c r="E11">
        <v>62873</v>
      </c>
      <c r="F11" t="s">
        <v>62</v>
      </c>
      <c r="G11">
        <v>9899</v>
      </c>
      <c r="H11">
        <v>701</v>
      </c>
      <c r="I11" t="s">
        <v>359</v>
      </c>
      <c r="J11" t="s">
        <v>35</v>
      </c>
      <c r="K11" t="s">
        <v>43</v>
      </c>
      <c r="L11" t="s">
        <v>44</v>
      </c>
      <c r="M11">
        <v>1100</v>
      </c>
      <c r="N11">
        <v>1250</v>
      </c>
      <c r="O11" t="s">
        <v>58</v>
      </c>
      <c r="P11">
        <v>472</v>
      </c>
      <c r="Q11" t="s">
        <v>59</v>
      </c>
      <c r="R11" t="s">
        <v>47</v>
      </c>
      <c r="S11" s="1">
        <v>42898</v>
      </c>
      <c r="T11" s="1">
        <v>42937</v>
      </c>
      <c r="U11" t="s">
        <v>209</v>
      </c>
      <c r="V11" t="s">
        <v>39</v>
      </c>
      <c r="W11">
        <v>22</v>
      </c>
      <c r="X11">
        <v>22</v>
      </c>
      <c r="Y11">
        <v>40</v>
      </c>
      <c r="Z11">
        <v>55</v>
      </c>
      <c r="AD11">
        <v>0</v>
      </c>
      <c r="AE11">
        <v>55</v>
      </c>
      <c r="AF11">
        <v>0</v>
      </c>
      <c r="AG11">
        <v>0</v>
      </c>
      <c r="AH11">
        <v>1.204</v>
      </c>
      <c r="AI11">
        <v>1.204</v>
      </c>
      <c r="AJ11">
        <v>0.1</v>
      </c>
      <c r="AK11" t="s">
        <v>487</v>
      </c>
      <c r="AL11" t="s">
        <v>579</v>
      </c>
      <c r="AN11">
        <v>44</v>
      </c>
    </row>
    <row r="12" spans="1:41" hidden="1" x14ac:dyDescent="0.25">
      <c r="A12" t="s">
        <v>850</v>
      </c>
      <c r="B12" t="s">
        <v>32</v>
      </c>
      <c r="C12" t="s">
        <v>40</v>
      </c>
      <c r="D12" t="s">
        <v>573</v>
      </c>
      <c r="E12">
        <v>62952</v>
      </c>
      <c r="F12" t="s">
        <v>62</v>
      </c>
      <c r="G12">
        <v>9900</v>
      </c>
      <c r="H12">
        <v>201</v>
      </c>
      <c r="I12" t="s">
        <v>360</v>
      </c>
      <c r="J12" t="s">
        <v>35</v>
      </c>
      <c r="K12" t="s">
        <v>43</v>
      </c>
      <c r="L12" t="s">
        <v>44</v>
      </c>
      <c r="M12">
        <v>1200</v>
      </c>
      <c r="N12">
        <v>1350</v>
      </c>
      <c r="O12" t="s">
        <v>45</v>
      </c>
      <c r="P12">
        <v>231</v>
      </c>
      <c r="Q12" t="s">
        <v>46</v>
      </c>
      <c r="R12" t="s">
        <v>47</v>
      </c>
      <c r="S12" s="1">
        <v>42898</v>
      </c>
      <c r="T12" s="1">
        <v>42937</v>
      </c>
      <c r="U12" t="s">
        <v>217</v>
      </c>
      <c r="V12" t="s">
        <v>39</v>
      </c>
      <c r="W12">
        <v>35</v>
      </c>
      <c r="X12">
        <v>32</v>
      </c>
      <c r="Y12">
        <v>40</v>
      </c>
      <c r="Z12">
        <v>80</v>
      </c>
      <c r="AD12">
        <v>0</v>
      </c>
      <c r="AE12">
        <v>80</v>
      </c>
      <c r="AF12">
        <v>0</v>
      </c>
      <c r="AG12">
        <v>0</v>
      </c>
      <c r="AH12">
        <v>1.524</v>
      </c>
      <c r="AI12">
        <v>1.524</v>
      </c>
      <c r="AJ12">
        <v>0.1</v>
      </c>
      <c r="AK12" t="s">
        <v>340</v>
      </c>
      <c r="AL12" t="s">
        <v>342</v>
      </c>
      <c r="AN12">
        <v>46</v>
      </c>
    </row>
    <row r="13" spans="1:41" hidden="1" x14ac:dyDescent="0.25">
      <c r="A13" t="s">
        <v>850</v>
      </c>
      <c r="B13" t="s">
        <v>32</v>
      </c>
      <c r="C13" t="s">
        <v>40</v>
      </c>
      <c r="D13" t="s">
        <v>573</v>
      </c>
      <c r="E13">
        <v>63007</v>
      </c>
      <c r="F13" t="s">
        <v>62</v>
      </c>
      <c r="G13">
        <v>9900</v>
      </c>
      <c r="H13">
        <v>501</v>
      </c>
      <c r="I13" t="s">
        <v>360</v>
      </c>
      <c r="J13" t="s">
        <v>67</v>
      </c>
      <c r="K13" t="s">
        <v>43</v>
      </c>
      <c r="L13" t="s">
        <v>44</v>
      </c>
      <c r="M13">
        <v>1730</v>
      </c>
      <c r="N13">
        <v>1920</v>
      </c>
      <c r="O13" t="s">
        <v>48</v>
      </c>
      <c r="P13">
        <v>516</v>
      </c>
      <c r="Q13" t="s">
        <v>49</v>
      </c>
      <c r="R13" t="s">
        <v>47</v>
      </c>
      <c r="S13" s="1">
        <v>42898</v>
      </c>
      <c r="T13" s="1">
        <v>42937</v>
      </c>
      <c r="U13" t="s">
        <v>213</v>
      </c>
      <c r="V13" t="s">
        <v>39</v>
      </c>
      <c r="W13">
        <v>56</v>
      </c>
      <c r="X13">
        <v>54</v>
      </c>
      <c r="Y13">
        <v>40</v>
      </c>
      <c r="Z13">
        <v>135</v>
      </c>
      <c r="AA13" t="s">
        <v>68</v>
      </c>
      <c r="AB13">
        <v>68</v>
      </c>
      <c r="AC13">
        <v>80</v>
      </c>
      <c r="AD13">
        <v>85</v>
      </c>
      <c r="AE13">
        <v>85</v>
      </c>
      <c r="AF13">
        <v>0</v>
      </c>
      <c r="AG13">
        <v>0</v>
      </c>
      <c r="AH13">
        <v>1.9390000000000001</v>
      </c>
      <c r="AI13">
        <v>1.9390000000000001</v>
      </c>
      <c r="AJ13">
        <v>0.1</v>
      </c>
      <c r="AK13" t="s">
        <v>575</v>
      </c>
      <c r="AL13" t="s">
        <v>345</v>
      </c>
      <c r="AN13">
        <v>46</v>
      </c>
    </row>
    <row r="14" spans="1:41" hidden="1" x14ac:dyDescent="0.25">
      <c r="A14" t="s">
        <v>850</v>
      </c>
      <c r="B14" t="s">
        <v>32</v>
      </c>
      <c r="C14" t="s">
        <v>40</v>
      </c>
      <c r="D14" t="s">
        <v>573</v>
      </c>
      <c r="E14">
        <v>63008</v>
      </c>
      <c r="F14" t="s">
        <v>62</v>
      </c>
      <c r="G14">
        <v>9901</v>
      </c>
      <c r="H14">
        <v>401</v>
      </c>
      <c r="I14" t="s">
        <v>169</v>
      </c>
      <c r="J14" t="s">
        <v>35</v>
      </c>
      <c r="K14" t="s">
        <v>43</v>
      </c>
      <c r="L14" t="s">
        <v>44</v>
      </c>
      <c r="M14">
        <v>1330</v>
      </c>
      <c r="N14">
        <v>1545</v>
      </c>
      <c r="O14" t="s">
        <v>52</v>
      </c>
      <c r="P14">
        <v>1103</v>
      </c>
      <c r="Q14" t="s">
        <v>53</v>
      </c>
      <c r="R14" t="s">
        <v>38</v>
      </c>
      <c r="S14" s="1">
        <v>42898</v>
      </c>
      <c r="T14" s="1">
        <v>42928</v>
      </c>
      <c r="U14" t="s">
        <v>213</v>
      </c>
      <c r="V14" t="s">
        <v>39</v>
      </c>
      <c r="W14">
        <v>23</v>
      </c>
      <c r="X14">
        <v>23</v>
      </c>
      <c r="Y14">
        <v>40</v>
      </c>
      <c r="Z14">
        <v>57.5</v>
      </c>
      <c r="AD14">
        <v>0</v>
      </c>
      <c r="AE14">
        <v>57.5</v>
      </c>
      <c r="AF14">
        <v>0</v>
      </c>
      <c r="AG14">
        <v>0</v>
      </c>
      <c r="AH14">
        <v>0.95199999999999996</v>
      </c>
      <c r="AI14">
        <v>0.95199999999999996</v>
      </c>
      <c r="AJ14">
        <v>0.1</v>
      </c>
      <c r="AK14" t="s">
        <v>386</v>
      </c>
      <c r="AL14" t="s">
        <v>358</v>
      </c>
      <c r="AN14">
        <v>45</v>
      </c>
    </row>
    <row r="15" spans="1:41" hidden="1" x14ac:dyDescent="0.25">
      <c r="A15" t="s">
        <v>850</v>
      </c>
      <c r="B15" t="s">
        <v>32</v>
      </c>
      <c r="C15" t="s">
        <v>40</v>
      </c>
      <c r="D15" t="s">
        <v>573</v>
      </c>
      <c r="E15">
        <v>62566</v>
      </c>
      <c r="F15" t="s">
        <v>62</v>
      </c>
      <c r="G15">
        <v>9905</v>
      </c>
      <c r="H15">
        <v>201</v>
      </c>
      <c r="I15" t="s">
        <v>69</v>
      </c>
      <c r="J15" t="s">
        <v>35</v>
      </c>
      <c r="K15" t="s">
        <v>43</v>
      </c>
      <c r="L15" t="s">
        <v>44</v>
      </c>
      <c r="M15">
        <v>900</v>
      </c>
      <c r="N15">
        <v>1050</v>
      </c>
      <c r="O15" t="s">
        <v>45</v>
      </c>
      <c r="P15">
        <v>231</v>
      </c>
      <c r="Q15" t="s">
        <v>46</v>
      </c>
      <c r="R15" t="s">
        <v>47</v>
      </c>
      <c r="S15" s="1">
        <v>42898</v>
      </c>
      <c r="T15" s="1">
        <v>42937</v>
      </c>
      <c r="U15" t="s">
        <v>217</v>
      </c>
      <c r="V15" t="s">
        <v>39</v>
      </c>
      <c r="W15">
        <v>20</v>
      </c>
      <c r="X15">
        <v>19</v>
      </c>
      <c r="Y15">
        <v>40</v>
      </c>
      <c r="Z15">
        <v>47.5</v>
      </c>
      <c r="AA15" t="s">
        <v>580</v>
      </c>
      <c r="AB15">
        <v>22</v>
      </c>
      <c r="AC15">
        <v>80</v>
      </c>
      <c r="AD15">
        <v>27.5</v>
      </c>
      <c r="AE15">
        <v>27.5</v>
      </c>
      <c r="AF15">
        <v>0</v>
      </c>
      <c r="AG15">
        <v>0</v>
      </c>
      <c r="AH15">
        <v>0.95199999999999996</v>
      </c>
      <c r="AI15">
        <v>0.95199999999999996</v>
      </c>
      <c r="AJ15">
        <v>0</v>
      </c>
      <c r="AK15" t="s">
        <v>501</v>
      </c>
      <c r="AL15" t="s">
        <v>342</v>
      </c>
      <c r="AN15">
        <v>46</v>
      </c>
    </row>
    <row r="16" spans="1:41" hidden="1" x14ac:dyDescent="0.25">
      <c r="A16" t="s">
        <v>850</v>
      </c>
      <c r="B16" t="s">
        <v>32</v>
      </c>
      <c r="C16" t="s">
        <v>40</v>
      </c>
      <c r="D16" t="s">
        <v>573</v>
      </c>
      <c r="E16">
        <v>63009</v>
      </c>
      <c r="F16" t="s">
        <v>62</v>
      </c>
      <c r="G16">
        <v>9905</v>
      </c>
      <c r="H16">
        <v>501</v>
      </c>
      <c r="I16" t="s">
        <v>69</v>
      </c>
      <c r="J16" t="s">
        <v>35</v>
      </c>
      <c r="K16" t="s">
        <v>43</v>
      </c>
      <c r="L16" t="s">
        <v>44</v>
      </c>
      <c r="M16">
        <v>1100</v>
      </c>
      <c r="N16">
        <v>1250</v>
      </c>
      <c r="O16" t="s">
        <v>48</v>
      </c>
      <c r="P16">
        <v>514</v>
      </c>
      <c r="Q16" t="s">
        <v>49</v>
      </c>
      <c r="R16" t="s">
        <v>47</v>
      </c>
      <c r="S16" s="1">
        <v>42898</v>
      </c>
      <c r="T16" s="1">
        <v>42937</v>
      </c>
      <c r="U16" t="s">
        <v>219</v>
      </c>
      <c r="V16" t="s">
        <v>39</v>
      </c>
      <c r="W16">
        <v>57</v>
      </c>
      <c r="X16">
        <v>56</v>
      </c>
      <c r="Y16">
        <v>40</v>
      </c>
      <c r="Z16">
        <v>140</v>
      </c>
      <c r="AA16" t="s">
        <v>581</v>
      </c>
      <c r="AB16">
        <v>73</v>
      </c>
      <c r="AC16">
        <v>80</v>
      </c>
      <c r="AD16">
        <v>91.25</v>
      </c>
      <c r="AE16">
        <v>91.25</v>
      </c>
      <c r="AF16">
        <v>0</v>
      </c>
      <c r="AG16">
        <v>0</v>
      </c>
      <c r="AH16">
        <v>2.0419999999999998</v>
      </c>
      <c r="AI16">
        <v>2.0419999999999998</v>
      </c>
      <c r="AJ16">
        <v>0</v>
      </c>
      <c r="AK16" t="s">
        <v>487</v>
      </c>
      <c r="AL16" t="s">
        <v>349</v>
      </c>
      <c r="AN16">
        <v>46</v>
      </c>
    </row>
    <row r="17" spans="1:40" hidden="1" x14ac:dyDescent="0.25">
      <c r="A17" t="s">
        <v>850</v>
      </c>
      <c r="B17" t="s">
        <v>32</v>
      </c>
      <c r="C17" t="s">
        <v>40</v>
      </c>
      <c r="D17" t="s">
        <v>573</v>
      </c>
      <c r="E17">
        <v>63010</v>
      </c>
      <c r="F17" t="s">
        <v>62</v>
      </c>
      <c r="G17">
        <v>9905</v>
      </c>
      <c r="H17">
        <v>701</v>
      </c>
      <c r="I17" t="s">
        <v>69</v>
      </c>
      <c r="J17" t="s">
        <v>35</v>
      </c>
      <c r="K17" t="s">
        <v>43</v>
      </c>
      <c r="L17" t="s">
        <v>44</v>
      </c>
      <c r="M17">
        <v>1030</v>
      </c>
      <c r="N17">
        <v>1220</v>
      </c>
      <c r="O17" t="s">
        <v>58</v>
      </c>
      <c r="P17">
        <v>472</v>
      </c>
      <c r="Q17" t="s">
        <v>59</v>
      </c>
      <c r="R17" t="s">
        <v>47</v>
      </c>
      <c r="S17" s="1">
        <v>42898</v>
      </c>
      <c r="T17" s="1">
        <v>42937</v>
      </c>
      <c r="U17" t="s">
        <v>212</v>
      </c>
      <c r="V17" t="s">
        <v>39</v>
      </c>
      <c r="W17">
        <v>38</v>
      </c>
      <c r="X17">
        <v>38</v>
      </c>
      <c r="Y17">
        <v>40</v>
      </c>
      <c r="Z17">
        <v>95</v>
      </c>
      <c r="AD17">
        <v>0</v>
      </c>
      <c r="AE17">
        <v>95</v>
      </c>
      <c r="AF17">
        <v>0</v>
      </c>
      <c r="AG17">
        <v>0</v>
      </c>
      <c r="AH17">
        <v>1.867</v>
      </c>
      <c r="AI17">
        <v>1.867</v>
      </c>
      <c r="AJ17">
        <v>0.1</v>
      </c>
      <c r="AK17" t="s">
        <v>407</v>
      </c>
      <c r="AL17" t="s">
        <v>579</v>
      </c>
      <c r="AN17">
        <v>46</v>
      </c>
    </row>
    <row r="18" spans="1:40" hidden="1" x14ac:dyDescent="0.25">
      <c r="A18" t="s">
        <v>850</v>
      </c>
      <c r="B18" t="s">
        <v>32</v>
      </c>
      <c r="C18" t="s">
        <v>40</v>
      </c>
      <c r="D18" t="s">
        <v>573</v>
      </c>
      <c r="E18">
        <v>62547</v>
      </c>
      <c r="F18" t="s">
        <v>62</v>
      </c>
      <c r="G18">
        <v>9921</v>
      </c>
      <c r="H18">
        <v>701</v>
      </c>
      <c r="I18" t="s">
        <v>71</v>
      </c>
      <c r="J18" t="s">
        <v>35</v>
      </c>
      <c r="K18" t="s">
        <v>43</v>
      </c>
      <c r="L18" t="s">
        <v>44</v>
      </c>
      <c r="M18">
        <v>810</v>
      </c>
      <c r="N18">
        <v>1000</v>
      </c>
      <c r="O18" t="s">
        <v>58</v>
      </c>
      <c r="P18">
        <v>472</v>
      </c>
      <c r="Q18" t="s">
        <v>59</v>
      </c>
      <c r="R18" t="s">
        <v>47</v>
      </c>
      <c r="S18" s="1">
        <v>42898</v>
      </c>
      <c r="T18" s="1">
        <v>42937</v>
      </c>
      <c r="U18" t="s">
        <v>212</v>
      </c>
      <c r="V18" t="s">
        <v>39</v>
      </c>
      <c r="W18">
        <v>20</v>
      </c>
      <c r="X18">
        <v>20</v>
      </c>
      <c r="Y18">
        <v>40</v>
      </c>
      <c r="Z18">
        <v>50</v>
      </c>
      <c r="AD18">
        <v>0</v>
      </c>
      <c r="AE18">
        <v>50</v>
      </c>
      <c r="AF18">
        <v>0</v>
      </c>
      <c r="AG18">
        <v>0</v>
      </c>
      <c r="AH18">
        <v>0.84599999999999997</v>
      </c>
      <c r="AI18">
        <v>0.84599999999999997</v>
      </c>
      <c r="AJ18">
        <v>0.1</v>
      </c>
      <c r="AK18" t="s">
        <v>547</v>
      </c>
      <c r="AL18" t="s">
        <v>579</v>
      </c>
      <c r="AN18">
        <v>46</v>
      </c>
    </row>
    <row r="19" spans="1:40" hidden="1" x14ac:dyDescent="0.25">
      <c r="A19" t="s">
        <v>850</v>
      </c>
      <c r="B19" t="s">
        <v>32</v>
      </c>
      <c r="C19" t="s">
        <v>40</v>
      </c>
      <c r="D19" t="s">
        <v>573</v>
      </c>
      <c r="E19">
        <v>63138</v>
      </c>
      <c r="F19" t="s">
        <v>62</v>
      </c>
      <c r="G19">
        <v>9922</v>
      </c>
      <c r="H19">
        <v>401</v>
      </c>
      <c r="I19" t="s">
        <v>170</v>
      </c>
      <c r="J19" t="s">
        <v>35</v>
      </c>
      <c r="K19" t="s">
        <v>43</v>
      </c>
      <c r="L19" t="s">
        <v>95</v>
      </c>
      <c r="M19">
        <v>1330</v>
      </c>
      <c r="N19">
        <v>1545</v>
      </c>
      <c r="O19" t="s">
        <v>52</v>
      </c>
      <c r="P19">
        <v>1102</v>
      </c>
      <c r="Q19" t="s">
        <v>53</v>
      </c>
      <c r="R19" t="s">
        <v>38</v>
      </c>
      <c r="S19" s="1">
        <v>42898</v>
      </c>
      <c r="T19" s="1">
        <v>42922</v>
      </c>
      <c r="U19" t="s">
        <v>208</v>
      </c>
      <c r="V19" t="s">
        <v>39</v>
      </c>
      <c r="W19">
        <v>26</v>
      </c>
      <c r="X19">
        <v>25</v>
      </c>
      <c r="Y19">
        <v>40</v>
      </c>
      <c r="Z19">
        <v>62.5</v>
      </c>
      <c r="AA19" t="s">
        <v>582</v>
      </c>
      <c r="AB19">
        <v>33</v>
      </c>
      <c r="AC19">
        <v>45</v>
      </c>
      <c r="AD19">
        <v>73.333299999999994</v>
      </c>
      <c r="AE19">
        <v>73.333299999999994</v>
      </c>
      <c r="AF19">
        <v>0</v>
      </c>
      <c r="AG19">
        <v>10</v>
      </c>
      <c r="AH19">
        <v>1.31</v>
      </c>
      <c r="AI19">
        <v>1.31</v>
      </c>
      <c r="AJ19">
        <v>0.1</v>
      </c>
      <c r="AK19" t="s">
        <v>386</v>
      </c>
      <c r="AL19" t="s">
        <v>344</v>
      </c>
      <c r="AN19">
        <v>45</v>
      </c>
    </row>
    <row r="20" spans="1:40" hidden="1" x14ac:dyDescent="0.25">
      <c r="A20" t="s">
        <v>850</v>
      </c>
      <c r="B20" t="s">
        <v>32</v>
      </c>
      <c r="C20" t="s">
        <v>40</v>
      </c>
      <c r="D20" t="s">
        <v>573</v>
      </c>
      <c r="E20">
        <v>62684</v>
      </c>
      <c r="F20" t="s">
        <v>62</v>
      </c>
      <c r="G20">
        <v>9942</v>
      </c>
      <c r="H20">
        <v>201</v>
      </c>
      <c r="I20" t="s">
        <v>73</v>
      </c>
      <c r="J20" t="s">
        <v>35</v>
      </c>
      <c r="K20" t="s">
        <v>43</v>
      </c>
      <c r="L20" t="s">
        <v>44</v>
      </c>
      <c r="M20">
        <v>900</v>
      </c>
      <c r="N20">
        <v>1050</v>
      </c>
      <c r="O20" t="s">
        <v>45</v>
      </c>
      <c r="P20">
        <v>231</v>
      </c>
      <c r="Q20" t="s">
        <v>46</v>
      </c>
      <c r="R20" t="s">
        <v>47</v>
      </c>
      <c r="S20" s="1">
        <v>42898</v>
      </c>
      <c r="T20" s="1">
        <v>42937</v>
      </c>
      <c r="U20" t="s">
        <v>217</v>
      </c>
      <c r="V20" t="s">
        <v>39</v>
      </c>
      <c r="W20">
        <v>4</v>
      </c>
      <c r="X20">
        <v>3</v>
      </c>
      <c r="Y20">
        <v>40</v>
      </c>
      <c r="Z20">
        <v>7.5</v>
      </c>
      <c r="AA20" t="s">
        <v>580</v>
      </c>
      <c r="AB20">
        <v>22</v>
      </c>
      <c r="AC20">
        <v>80</v>
      </c>
      <c r="AD20">
        <v>27.5</v>
      </c>
      <c r="AE20">
        <v>27.5</v>
      </c>
      <c r="AF20">
        <v>0</v>
      </c>
      <c r="AG20">
        <v>0</v>
      </c>
      <c r="AH20">
        <v>0.11799999999999999</v>
      </c>
      <c r="AI20">
        <v>0.11799999999999999</v>
      </c>
      <c r="AJ20">
        <v>0.1</v>
      </c>
      <c r="AK20" t="s">
        <v>501</v>
      </c>
      <c r="AL20" t="s">
        <v>342</v>
      </c>
      <c r="AN20">
        <v>46</v>
      </c>
    </row>
    <row r="21" spans="1:40" hidden="1" x14ac:dyDescent="0.25">
      <c r="A21" t="s">
        <v>850</v>
      </c>
      <c r="B21" t="s">
        <v>32</v>
      </c>
      <c r="C21" t="s">
        <v>40</v>
      </c>
      <c r="D21" t="s">
        <v>573</v>
      </c>
      <c r="E21">
        <v>62844</v>
      </c>
      <c r="F21" t="s">
        <v>62</v>
      </c>
      <c r="G21">
        <v>9942</v>
      </c>
      <c r="H21">
        <v>202</v>
      </c>
      <c r="I21" t="s">
        <v>73</v>
      </c>
      <c r="J21" t="s">
        <v>35</v>
      </c>
      <c r="K21" t="s">
        <v>43</v>
      </c>
      <c r="L21" t="s">
        <v>44</v>
      </c>
      <c r="M21">
        <v>1200</v>
      </c>
      <c r="N21">
        <v>1350</v>
      </c>
      <c r="O21" t="s">
        <v>45</v>
      </c>
      <c r="P21">
        <v>234</v>
      </c>
      <c r="Q21" t="s">
        <v>46</v>
      </c>
      <c r="R21" t="s">
        <v>47</v>
      </c>
      <c r="S21" s="1">
        <v>42898</v>
      </c>
      <c r="T21" s="1">
        <v>42937</v>
      </c>
      <c r="U21" t="s">
        <v>215</v>
      </c>
      <c r="V21" t="s">
        <v>39</v>
      </c>
      <c r="W21">
        <v>33</v>
      </c>
      <c r="X21">
        <v>33</v>
      </c>
      <c r="Y21">
        <v>40</v>
      </c>
      <c r="Z21">
        <v>82.5</v>
      </c>
      <c r="AA21" t="s">
        <v>173</v>
      </c>
      <c r="AB21">
        <v>49</v>
      </c>
      <c r="AC21">
        <v>40</v>
      </c>
      <c r="AD21">
        <v>122.5</v>
      </c>
      <c r="AE21">
        <v>122.5</v>
      </c>
      <c r="AF21">
        <v>0</v>
      </c>
      <c r="AG21">
        <v>0</v>
      </c>
      <c r="AH21">
        <v>0.83</v>
      </c>
      <c r="AI21">
        <v>0.83</v>
      </c>
      <c r="AJ21">
        <v>0</v>
      </c>
      <c r="AK21" t="s">
        <v>340</v>
      </c>
      <c r="AL21" t="s">
        <v>583</v>
      </c>
      <c r="AN21">
        <v>46</v>
      </c>
    </row>
    <row r="22" spans="1:40" hidden="1" x14ac:dyDescent="0.25">
      <c r="A22" t="s">
        <v>850</v>
      </c>
      <c r="B22" t="s">
        <v>32</v>
      </c>
      <c r="C22" t="s">
        <v>40</v>
      </c>
      <c r="D22" t="s">
        <v>573</v>
      </c>
      <c r="E22">
        <v>62275</v>
      </c>
      <c r="F22" t="s">
        <v>62</v>
      </c>
      <c r="G22">
        <v>9942</v>
      </c>
      <c r="H22">
        <v>401</v>
      </c>
      <c r="I22" t="s">
        <v>73</v>
      </c>
      <c r="J22" t="s">
        <v>35</v>
      </c>
      <c r="K22" t="s">
        <v>43</v>
      </c>
      <c r="L22" t="s">
        <v>44</v>
      </c>
      <c r="M22">
        <v>830</v>
      </c>
      <c r="N22">
        <v>1045</v>
      </c>
      <c r="O22" t="s">
        <v>52</v>
      </c>
      <c r="P22">
        <v>1103</v>
      </c>
      <c r="Q22" t="s">
        <v>53</v>
      </c>
      <c r="R22" t="s">
        <v>38</v>
      </c>
      <c r="S22" s="1">
        <v>42898</v>
      </c>
      <c r="T22" s="1">
        <v>42928</v>
      </c>
      <c r="U22" t="s">
        <v>211</v>
      </c>
      <c r="V22" t="s">
        <v>39</v>
      </c>
      <c r="W22">
        <v>16</v>
      </c>
      <c r="X22">
        <v>16</v>
      </c>
      <c r="Y22">
        <v>40</v>
      </c>
      <c r="Z22">
        <v>40</v>
      </c>
      <c r="AA22" t="s">
        <v>577</v>
      </c>
      <c r="AB22">
        <v>82</v>
      </c>
      <c r="AC22">
        <v>40</v>
      </c>
      <c r="AD22">
        <v>205</v>
      </c>
      <c r="AE22">
        <v>205</v>
      </c>
      <c r="AF22">
        <v>0</v>
      </c>
      <c r="AG22">
        <v>0</v>
      </c>
      <c r="AH22">
        <v>0.443</v>
      </c>
      <c r="AI22">
        <v>0.443</v>
      </c>
      <c r="AJ22">
        <v>0.1</v>
      </c>
      <c r="AK22" t="s">
        <v>343</v>
      </c>
      <c r="AL22" t="s">
        <v>358</v>
      </c>
      <c r="AN22">
        <v>45</v>
      </c>
    </row>
    <row r="23" spans="1:40" hidden="1" x14ac:dyDescent="0.25">
      <c r="A23" t="s">
        <v>850</v>
      </c>
      <c r="B23" t="s">
        <v>32</v>
      </c>
      <c r="C23" t="s">
        <v>40</v>
      </c>
      <c r="D23" t="s">
        <v>573</v>
      </c>
      <c r="E23">
        <v>62276</v>
      </c>
      <c r="F23" t="s">
        <v>62</v>
      </c>
      <c r="G23">
        <v>9942</v>
      </c>
      <c r="H23">
        <v>402</v>
      </c>
      <c r="I23" t="s">
        <v>73</v>
      </c>
      <c r="J23" t="s">
        <v>35</v>
      </c>
      <c r="K23" t="s">
        <v>43</v>
      </c>
      <c r="L23" t="s">
        <v>44</v>
      </c>
      <c r="M23">
        <v>1100</v>
      </c>
      <c r="N23">
        <v>1315</v>
      </c>
      <c r="O23" t="s">
        <v>52</v>
      </c>
      <c r="P23">
        <v>1103</v>
      </c>
      <c r="Q23" t="s">
        <v>53</v>
      </c>
      <c r="R23" t="s">
        <v>38</v>
      </c>
      <c r="S23" s="1">
        <v>42898</v>
      </c>
      <c r="T23" s="1">
        <v>42928</v>
      </c>
      <c r="U23" t="s">
        <v>213</v>
      </c>
      <c r="V23" t="s">
        <v>39</v>
      </c>
      <c r="W23">
        <v>4</v>
      </c>
      <c r="X23">
        <v>4</v>
      </c>
      <c r="Y23">
        <v>40</v>
      </c>
      <c r="Z23">
        <v>10</v>
      </c>
      <c r="AA23" t="s">
        <v>70</v>
      </c>
      <c r="AB23">
        <v>37</v>
      </c>
      <c r="AC23">
        <v>80</v>
      </c>
      <c r="AD23">
        <v>46.25</v>
      </c>
      <c r="AE23">
        <v>46.25</v>
      </c>
      <c r="AF23">
        <v>0</v>
      </c>
      <c r="AG23">
        <v>0</v>
      </c>
      <c r="AH23">
        <v>5.0000000000000001E-3</v>
      </c>
      <c r="AI23">
        <v>5.0000000000000001E-3</v>
      </c>
      <c r="AJ23">
        <v>0</v>
      </c>
      <c r="AK23" t="s">
        <v>346</v>
      </c>
      <c r="AL23" t="s">
        <v>358</v>
      </c>
      <c r="AN23">
        <v>45</v>
      </c>
    </row>
    <row r="24" spans="1:40" hidden="1" x14ac:dyDescent="0.25">
      <c r="A24" t="s">
        <v>850</v>
      </c>
      <c r="B24" t="s">
        <v>32</v>
      </c>
      <c r="C24" t="s">
        <v>40</v>
      </c>
      <c r="D24" t="s">
        <v>573</v>
      </c>
      <c r="E24">
        <v>63068</v>
      </c>
      <c r="F24" t="s">
        <v>62</v>
      </c>
      <c r="G24">
        <v>9942</v>
      </c>
      <c r="H24">
        <v>403</v>
      </c>
      <c r="I24" t="s">
        <v>73</v>
      </c>
      <c r="J24" t="s">
        <v>35</v>
      </c>
      <c r="K24" t="s">
        <v>43</v>
      </c>
      <c r="L24" t="s">
        <v>95</v>
      </c>
      <c r="M24">
        <v>1100</v>
      </c>
      <c r="N24">
        <v>1315</v>
      </c>
      <c r="O24" t="s">
        <v>52</v>
      </c>
      <c r="P24">
        <v>1102</v>
      </c>
      <c r="Q24" t="s">
        <v>53</v>
      </c>
      <c r="R24" t="s">
        <v>38</v>
      </c>
      <c r="S24" s="1">
        <v>42898</v>
      </c>
      <c r="T24" s="1">
        <v>42922</v>
      </c>
      <c r="U24" t="s">
        <v>208</v>
      </c>
      <c r="V24" t="s">
        <v>39</v>
      </c>
      <c r="W24">
        <v>14</v>
      </c>
      <c r="X24">
        <v>14</v>
      </c>
      <c r="Y24">
        <v>40</v>
      </c>
      <c r="Z24">
        <v>35</v>
      </c>
      <c r="AA24" t="s">
        <v>576</v>
      </c>
      <c r="AB24">
        <v>47</v>
      </c>
      <c r="AC24">
        <v>80</v>
      </c>
      <c r="AD24">
        <v>58.75</v>
      </c>
      <c r="AE24">
        <v>58.75</v>
      </c>
      <c r="AF24">
        <v>0</v>
      </c>
      <c r="AG24">
        <v>10</v>
      </c>
      <c r="AH24">
        <v>0.19500000000000001</v>
      </c>
      <c r="AI24">
        <v>0.19500000000000001</v>
      </c>
      <c r="AJ24">
        <v>0</v>
      </c>
      <c r="AK24" t="s">
        <v>346</v>
      </c>
      <c r="AL24" t="s">
        <v>344</v>
      </c>
      <c r="AN24">
        <v>45</v>
      </c>
    </row>
    <row r="25" spans="1:40" hidden="1" x14ac:dyDescent="0.25">
      <c r="A25" t="s">
        <v>850</v>
      </c>
      <c r="B25" t="s">
        <v>32</v>
      </c>
      <c r="C25" t="s">
        <v>40</v>
      </c>
      <c r="D25" t="s">
        <v>573</v>
      </c>
      <c r="E25">
        <v>63069</v>
      </c>
      <c r="F25" t="s">
        <v>62</v>
      </c>
      <c r="G25">
        <v>9942</v>
      </c>
      <c r="H25">
        <v>404</v>
      </c>
      <c r="I25" t="s">
        <v>73</v>
      </c>
      <c r="J25" t="s">
        <v>35</v>
      </c>
      <c r="K25" t="s">
        <v>43</v>
      </c>
      <c r="L25" t="s">
        <v>95</v>
      </c>
      <c r="M25">
        <v>1330</v>
      </c>
      <c r="N25">
        <v>1545</v>
      </c>
      <c r="O25" t="s">
        <v>52</v>
      </c>
      <c r="P25">
        <v>1102</v>
      </c>
      <c r="Q25" t="s">
        <v>53</v>
      </c>
      <c r="R25" t="s">
        <v>38</v>
      </c>
      <c r="S25" s="1">
        <v>42898</v>
      </c>
      <c r="T25" s="1">
        <v>42922</v>
      </c>
      <c r="U25" t="s">
        <v>208</v>
      </c>
      <c r="V25" t="s">
        <v>39</v>
      </c>
      <c r="W25">
        <v>9</v>
      </c>
      <c r="X25">
        <v>8</v>
      </c>
      <c r="Y25">
        <v>40</v>
      </c>
      <c r="Z25">
        <v>20</v>
      </c>
      <c r="AA25" t="s">
        <v>582</v>
      </c>
      <c r="AB25">
        <v>33</v>
      </c>
      <c r="AC25">
        <v>45</v>
      </c>
      <c r="AD25">
        <v>73.333299999999994</v>
      </c>
      <c r="AE25">
        <v>73.333299999999994</v>
      </c>
      <c r="AF25">
        <v>0</v>
      </c>
      <c r="AG25">
        <v>10</v>
      </c>
      <c r="AH25">
        <v>0.186</v>
      </c>
      <c r="AI25">
        <v>0.186</v>
      </c>
      <c r="AJ25">
        <v>0</v>
      </c>
      <c r="AK25" t="s">
        <v>386</v>
      </c>
      <c r="AL25" t="s">
        <v>344</v>
      </c>
      <c r="AN25">
        <v>45</v>
      </c>
    </row>
    <row r="26" spans="1:40" hidden="1" x14ac:dyDescent="0.25">
      <c r="A26" t="s">
        <v>850</v>
      </c>
      <c r="B26" t="s">
        <v>32</v>
      </c>
      <c r="C26" t="s">
        <v>40</v>
      </c>
      <c r="D26" t="s">
        <v>573</v>
      </c>
      <c r="E26">
        <v>63019</v>
      </c>
      <c r="F26" t="s">
        <v>62</v>
      </c>
      <c r="G26">
        <v>9942</v>
      </c>
      <c r="H26">
        <v>501</v>
      </c>
      <c r="I26" t="s">
        <v>73</v>
      </c>
      <c r="J26" t="s">
        <v>35</v>
      </c>
      <c r="K26" t="s">
        <v>43</v>
      </c>
      <c r="L26" t="s">
        <v>44</v>
      </c>
      <c r="M26">
        <v>1100</v>
      </c>
      <c r="N26">
        <v>1250</v>
      </c>
      <c r="O26" t="s">
        <v>48</v>
      </c>
      <c r="P26">
        <v>514</v>
      </c>
      <c r="Q26" t="s">
        <v>49</v>
      </c>
      <c r="R26" t="s">
        <v>47</v>
      </c>
      <c r="S26" s="1">
        <v>42898</v>
      </c>
      <c r="T26" s="1">
        <v>42937</v>
      </c>
      <c r="U26" t="s">
        <v>219</v>
      </c>
      <c r="V26" t="s">
        <v>39</v>
      </c>
      <c r="W26">
        <v>17</v>
      </c>
      <c r="X26">
        <v>17</v>
      </c>
      <c r="Y26">
        <v>40</v>
      </c>
      <c r="Z26">
        <v>42.5</v>
      </c>
      <c r="AA26" t="s">
        <v>581</v>
      </c>
      <c r="AB26">
        <v>73</v>
      </c>
      <c r="AC26">
        <v>80</v>
      </c>
      <c r="AD26">
        <v>91.25</v>
      </c>
      <c r="AE26">
        <v>91.25</v>
      </c>
      <c r="AF26">
        <v>0</v>
      </c>
      <c r="AG26">
        <v>0</v>
      </c>
      <c r="AH26">
        <v>0.39200000000000002</v>
      </c>
      <c r="AI26">
        <v>0.39200000000000002</v>
      </c>
      <c r="AJ26">
        <v>0.1</v>
      </c>
      <c r="AK26" t="s">
        <v>487</v>
      </c>
      <c r="AL26" t="s">
        <v>349</v>
      </c>
      <c r="AN26">
        <v>46</v>
      </c>
    </row>
    <row r="27" spans="1:40" hidden="1" x14ac:dyDescent="0.25">
      <c r="A27" t="s">
        <v>850</v>
      </c>
      <c r="B27" t="s">
        <v>32</v>
      </c>
      <c r="C27" t="s">
        <v>40</v>
      </c>
      <c r="D27" t="s">
        <v>573</v>
      </c>
      <c r="E27">
        <v>62846</v>
      </c>
      <c r="F27" t="s">
        <v>62</v>
      </c>
      <c r="G27">
        <v>9942</v>
      </c>
      <c r="H27">
        <v>502</v>
      </c>
      <c r="I27" t="s">
        <v>73</v>
      </c>
      <c r="J27" t="s">
        <v>67</v>
      </c>
      <c r="K27" t="s">
        <v>43</v>
      </c>
      <c r="L27" t="s">
        <v>44</v>
      </c>
      <c r="M27">
        <v>1730</v>
      </c>
      <c r="N27">
        <v>1920</v>
      </c>
      <c r="O27" t="s">
        <v>48</v>
      </c>
      <c r="P27">
        <v>516</v>
      </c>
      <c r="Q27" t="s">
        <v>49</v>
      </c>
      <c r="R27" t="s">
        <v>47</v>
      </c>
      <c r="S27" s="1">
        <v>42898</v>
      </c>
      <c r="T27" s="1">
        <v>42937</v>
      </c>
      <c r="U27" t="s">
        <v>213</v>
      </c>
      <c r="V27" t="s">
        <v>39</v>
      </c>
      <c r="W27">
        <v>14</v>
      </c>
      <c r="X27">
        <v>14</v>
      </c>
      <c r="Y27">
        <v>40</v>
      </c>
      <c r="Z27">
        <v>35</v>
      </c>
      <c r="AA27" t="s">
        <v>68</v>
      </c>
      <c r="AB27">
        <v>68</v>
      </c>
      <c r="AC27">
        <v>80</v>
      </c>
      <c r="AD27">
        <v>85</v>
      </c>
      <c r="AE27">
        <v>85</v>
      </c>
      <c r="AF27">
        <v>0</v>
      </c>
      <c r="AG27">
        <v>0</v>
      </c>
      <c r="AH27">
        <v>0.251</v>
      </c>
      <c r="AI27">
        <v>0.251</v>
      </c>
      <c r="AJ27">
        <v>0</v>
      </c>
      <c r="AK27" t="s">
        <v>575</v>
      </c>
      <c r="AL27" t="s">
        <v>345</v>
      </c>
      <c r="AN27">
        <v>46</v>
      </c>
    </row>
    <row r="28" spans="1:40" hidden="1" x14ac:dyDescent="0.25">
      <c r="A28" t="s">
        <v>850</v>
      </c>
      <c r="B28" t="s">
        <v>32</v>
      </c>
      <c r="C28" t="s">
        <v>40</v>
      </c>
      <c r="D28" t="s">
        <v>573</v>
      </c>
      <c r="E28">
        <v>62957</v>
      </c>
      <c r="F28" t="s">
        <v>62</v>
      </c>
      <c r="G28">
        <v>9947</v>
      </c>
      <c r="H28">
        <v>401</v>
      </c>
      <c r="I28" t="s">
        <v>74</v>
      </c>
      <c r="J28" t="s">
        <v>35</v>
      </c>
      <c r="K28" t="s">
        <v>43</v>
      </c>
      <c r="L28" t="s">
        <v>51</v>
      </c>
      <c r="M28">
        <v>1430</v>
      </c>
      <c r="N28">
        <v>1645</v>
      </c>
      <c r="O28" t="s">
        <v>52</v>
      </c>
      <c r="P28">
        <v>1103</v>
      </c>
      <c r="Q28" t="s">
        <v>53</v>
      </c>
      <c r="R28" t="s">
        <v>38</v>
      </c>
      <c r="S28" s="1">
        <v>42902</v>
      </c>
      <c r="T28" s="1">
        <v>42937</v>
      </c>
      <c r="U28" t="s">
        <v>213</v>
      </c>
      <c r="V28" t="s">
        <v>39</v>
      </c>
      <c r="W28">
        <v>44</v>
      </c>
      <c r="X28">
        <v>43</v>
      </c>
      <c r="Y28">
        <v>40</v>
      </c>
      <c r="Z28">
        <v>107.5</v>
      </c>
      <c r="AD28">
        <v>0</v>
      </c>
      <c r="AE28">
        <v>107.5</v>
      </c>
      <c r="AF28">
        <v>0</v>
      </c>
      <c r="AG28">
        <v>0</v>
      </c>
      <c r="AH28">
        <v>0.52400000000000002</v>
      </c>
      <c r="AI28">
        <v>0.52400000000000002</v>
      </c>
      <c r="AJ28">
        <v>3.3300000000000003E-2</v>
      </c>
      <c r="AK28" t="s">
        <v>430</v>
      </c>
      <c r="AL28" t="s">
        <v>358</v>
      </c>
      <c r="AN28">
        <v>15</v>
      </c>
    </row>
    <row r="29" spans="1:40" hidden="1" x14ac:dyDescent="0.25">
      <c r="A29" t="s">
        <v>850</v>
      </c>
      <c r="B29" t="s">
        <v>32</v>
      </c>
      <c r="C29" t="s">
        <v>40</v>
      </c>
      <c r="D29" t="s">
        <v>573</v>
      </c>
      <c r="E29">
        <v>62418</v>
      </c>
      <c r="F29" t="s">
        <v>62</v>
      </c>
      <c r="G29">
        <v>9952</v>
      </c>
      <c r="H29">
        <v>401</v>
      </c>
      <c r="I29" t="s">
        <v>76</v>
      </c>
      <c r="J29" t="s">
        <v>35</v>
      </c>
      <c r="K29" t="s">
        <v>43</v>
      </c>
      <c r="L29" t="s">
        <v>51</v>
      </c>
      <c r="M29">
        <v>900</v>
      </c>
      <c r="N29">
        <v>1115</v>
      </c>
      <c r="O29" t="s">
        <v>52</v>
      </c>
      <c r="P29">
        <v>1103</v>
      </c>
      <c r="Q29" t="s">
        <v>53</v>
      </c>
      <c r="R29" t="s">
        <v>38</v>
      </c>
      <c r="S29" s="1">
        <v>42902</v>
      </c>
      <c r="T29" s="1">
        <v>42937</v>
      </c>
      <c r="U29" t="s">
        <v>213</v>
      </c>
      <c r="V29" t="s">
        <v>39</v>
      </c>
      <c r="W29">
        <v>44</v>
      </c>
      <c r="X29">
        <v>43</v>
      </c>
      <c r="Y29">
        <v>40</v>
      </c>
      <c r="Z29">
        <v>107.5</v>
      </c>
      <c r="AD29">
        <v>0</v>
      </c>
      <c r="AE29">
        <v>107.5</v>
      </c>
      <c r="AF29">
        <v>0</v>
      </c>
      <c r="AG29">
        <v>0</v>
      </c>
      <c r="AH29">
        <v>0.61899999999999999</v>
      </c>
      <c r="AI29">
        <v>0.61899999999999999</v>
      </c>
      <c r="AJ29">
        <v>3.3300000000000003E-2</v>
      </c>
      <c r="AK29" t="s">
        <v>357</v>
      </c>
      <c r="AL29" t="s">
        <v>358</v>
      </c>
      <c r="AN29">
        <v>15</v>
      </c>
    </row>
    <row r="30" spans="1:40" hidden="1" x14ac:dyDescent="0.25">
      <c r="A30" t="s">
        <v>850</v>
      </c>
      <c r="B30" t="s">
        <v>32</v>
      </c>
      <c r="C30" t="s">
        <v>40</v>
      </c>
      <c r="D30" t="s">
        <v>573</v>
      </c>
      <c r="E30">
        <v>63067</v>
      </c>
      <c r="F30" t="s">
        <v>62</v>
      </c>
      <c r="G30">
        <v>9957</v>
      </c>
      <c r="H30">
        <v>401</v>
      </c>
      <c r="I30" t="s">
        <v>77</v>
      </c>
      <c r="J30" t="s">
        <v>35</v>
      </c>
      <c r="K30" t="s">
        <v>43</v>
      </c>
      <c r="L30" t="s">
        <v>44</v>
      </c>
      <c r="M30">
        <v>830</v>
      </c>
      <c r="N30">
        <v>1045</v>
      </c>
      <c r="O30" t="s">
        <v>52</v>
      </c>
      <c r="P30">
        <v>1103</v>
      </c>
      <c r="Q30" t="s">
        <v>53</v>
      </c>
      <c r="R30" t="s">
        <v>38</v>
      </c>
      <c r="S30" s="1">
        <v>42907</v>
      </c>
      <c r="T30" s="1">
        <v>42915</v>
      </c>
      <c r="U30" t="s">
        <v>211</v>
      </c>
      <c r="V30" t="s">
        <v>39</v>
      </c>
      <c r="W30">
        <v>28</v>
      </c>
      <c r="X30">
        <v>27</v>
      </c>
      <c r="Y30">
        <v>40</v>
      </c>
      <c r="Z30">
        <v>67.5</v>
      </c>
      <c r="AA30" t="s">
        <v>577</v>
      </c>
      <c r="AB30">
        <v>82</v>
      </c>
      <c r="AC30">
        <v>40</v>
      </c>
      <c r="AD30">
        <v>205</v>
      </c>
      <c r="AE30">
        <v>205</v>
      </c>
      <c r="AF30">
        <v>0</v>
      </c>
      <c r="AG30">
        <v>10</v>
      </c>
      <c r="AH30">
        <v>0.41399999999999998</v>
      </c>
      <c r="AI30">
        <v>0.41399999999999998</v>
      </c>
      <c r="AJ30">
        <v>0</v>
      </c>
      <c r="AK30" t="s">
        <v>343</v>
      </c>
      <c r="AL30" t="s">
        <v>358</v>
      </c>
      <c r="AN30">
        <v>15</v>
      </c>
    </row>
    <row r="31" spans="1:40" hidden="1" x14ac:dyDescent="0.25">
      <c r="A31" t="s">
        <v>850</v>
      </c>
      <c r="B31" t="s">
        <v>32</v>
      </c>
      <c r="C31" t="s">
        <v>40</v>
      </c>
      <c r="D31" t="s">
        <v>573</v>
      </c>
      <c r="E31">
        <v>63066</v>
      </c>
      <c r="F31" t="s">
        <v>62</v>
      </c>
      <c r="G31">
        <v>9958</v>
      </c>
      <c r="H31">
        <v>401</v>
      </c>
      <c r="I31" t="s">
        <v>78</v>
      </c>
      <c r="J31" t="s">
        <v>35</v>
      </c>
      <c r="K31" t="s">
        <v>43</v>
      </c>
      <c r="L31" t="s">
        <v>44</v>
      </c>
      <c r="M31">
        <v>1100</v>
      </c>
      <c r="N31">
        <v>1315</v>
      </c>
      <c r="O31" t="s">
        <v>52</v>
      </c>
      <c r="P31">
        <v>1103</v>
      </c>
      <c r="Q31" t="s">
        <v>53</v>
      </c>
      <c r="R31" t="s">
        <v>38</v>
      </c>
      <c r="S31" s="1">
        <v>42919</v>
      </c>
      <c r="T31" s="1">
        <v>42928</v>
      </c>
      <c r="U31" t="s">
        <v>213</v>
      </c>
      <c r="V31" t="s">
        <v>39</v>
      </c>
      <c r="W31">
        <v>34</v>
      </c>
      <c r="X31">
        <v>33</v>
      </c>
      <c r="Y31">
        <v>40</v>
      </c>
      <c r="Z31">
        <v>82.5</v>
      </c>
      <c r="AA31" t="s">
        <v>70</v>
      </c>
      <c r="AB31">
        <v>37</v>
      </c>
      <c r="AC31">
        <v>80</v>
      </c>
      <c r="AD31">
        <v>46.25</v>
      </c>
      <c r="AE31">
        <v>46.25</v>
      </c>
      <c r="AF31">
        <v>0</v>
      </c>
      <c r="AG31">
        <v>10</v>
      </c>
      <c r="AH31">
        <v>0.48599999999999999</v>
      </c>
      <c r="AI31">
        <v>0.48599999999999999</v>
      </c>
      <c r="AJ31">
        <v>3.3300000000000003E-2</v>
      </c>
      <c r="AK31" t="s">
        <v>346</v>
      </c>
      <c r="AL31" t="s">
        <v>358</v>
      </c>
      <c r="AN31">
        <v>15</v>
      </c>
    </row>
    <row r="32" spans="1:40" hidden="1" x14ac:dyDescent="0.25">
      <c r="A32" t="s">
        <v>850</v>
      </c>
      <c r="B32" t="s">
        <v>32</v>
      </c>
      <c r="C32" t="s">
        <v>40</v>
      </c>
      <c r="D32" t="s">
        <v>573</v>
      </c>
      <c r="E32">
        <v>63022</v>
      </c>
      <c r="F32" t="s">
        <v>62</v>
      </c>
      <c r="G32">
        <v>9959</v>
      </c>
      <c r="H32">
        <v>501</v>
      </c>
      <c r="I32" t="s">
        <v>172</v>
      </c>
      <c r="J32" t="s">
        <v>35</v>
      </c>
      <c r="K32" t="s">
        <v>43</v>
      </c>
      <c r="L32" t="s">
        <v>44</v>
      </c>
      <c r="M32">
        <v>900</v>
      </c>
      <c r="N32">
        <v>1050</v>
      </c>
      <c r="O32" t="s">
        <v>48</v>
      </c>
      <c r="P32">
        <v>516</v>
      </c>
      <c r="Q32" t="s">
        <v>49</v>
      </c>
      <c r="R32" t="s">
        <v>47</v>
      </c>
      <c r="S32" s="1">
        <v>42898</v>
      </c>
      <c r="T32" s="1">
        <v>42937</v>
      </c>
      <c r="U32" t="s">
        <v>213</v>
      </c>
      <c r="V32" t="s">
        <v>39</v>
      </c>
      <c r="W32">
        <v>51</v>
      </c>
      <c r="X32">
        <v>49</v>
      </c>
      <c r="Y32">
        <v>40</v>
      </c>
      <c r="Z32">
        <v>122.5</v>
      </c>
      <c r="AD32">
        <v>0</v>
      </c>
      <c r="AE32">
        <v>122.5</v>
      </c>
      <c r="AF32">
        <v>0</v>
      </c>
      <c r="AG32">
        <v>10</v>
      </c>
      <c r="AH32">
        <v>1.589</v>
      </c>
      <c r="AI32">
        <v>1.589</v>
      </c>
      <c r="AJ32">
        <v>0.1</v>
      </c>
      <c r="AK32" t="s">
        <v>501</v>
      </c>
      <c r="AL32" t="s">
        <v>345</v>
      </c>
      <c r="AN32">
        <v>46</v>
      </c>
    </row>
    <row r="33" spans="1:40" hidden="1" x14ac:dyDescent="0.25">
      <c r="A33" t="s">
        <v>850</v>
      </c>
      <c r="B33" t="s">
        <v>32</v>
      </c>
      <c r="C33" t="s">
        <v>40</v>
      </c>
      <c r="D33" t="s">
        <v>573</v>
      </c>
      <c r="E33">
        <v>62876</v>
      </c>
      <c r="F33" t="s">
        <v>62</v>
      </c>
      <c r="G33">
        <v>9964</v>
      </c>
      <c r="H33">
        <v>401</v>
      </c>
      <c r="I33" t="s">
        <v>79</v>
      </c>
      <c r="J33" t="s">
        <v>35</v>
      </c>
      <c r="K33" t="s">
        <v>43</v>
      </c>
      <c r="L33" t="s">
        <v>51</v>
      </c>
      <c r="M33">
        <v>1200</v>
      </c>
      <c r="N33">
        <v>1415</v>
      </c>
      <c r="O33" t="s">
        <v>52</v>
      </c>
      <c r="P33">
        <v>1103</v>
      </c>
      <c r="Q33" t="s">
        <v>53</v>
      </c>
      <c r="R33" t="s">
        <v>38</v>
      </c>
      <c r="S33" s="1">
        <v>42902</v>
      </c>
      <c r="T33" s="1">
        <v>42937</v>
      </c>
      <c r="U33" t="s">
        <v>213</v>
      </c>
      <c r="V33" t="s">
        <v>39</v>
      </c>
      <c r="W33">
        <v>35</v>
      </c>
      <c r="X33">
        <v>34</v>
      </c>
      <c r="Y33">
        <v>40</v>
      </c>
      <c r="Z33">
        <v>85</v>
      </c>
      <c r="AD33">
        <v>0</v>
      </c>
      <c r="AE33">
        <v>85</v>
      </c>
      <c r="AF33">
        <v>0</v>
      </c>
      <c r="AG33">
        <v>0</v>
      </c>
      <c r="AH33">
        <v>0.54300000000000004</v>
      </c>
      <c r="AI33">
        <v>0.54300000000000004</v>
      </c>
      <c r="AJ33">
        <v>3.3300000000000003E-2</v>
      </c>
      <c r="AK33" t="s">
        <v>368</v>
      </c>
      <c r="AL33" t="s">
        <v>358</v>
      </c>
      <c r="AN33">
        <v>15</v>
      </c>
    </row>
    <row r="34" spans="1:40" hidden="1" x14ac:dyDescent="0.25">
      <c r="A34" t="s">
        <v>850</v>
      </c>
      <c r="B34" t="s">
        <v>32</v>
      </c>
      <c r="C34" t="s">
        <v>40</v>
      </c>
      <c r="D34" t="s">
        <v>573</v>
      </c>
      <c r="E34">
        <v>62444</v>
      </c>
      <c r="F34" t="s">
        <v>62</v>
      </c>
      <c r="G34">
        <v>9967</v>
      </c>
      <c r="H34">
        <v>401</v>
      </c>
      <c r="I34" t="s">
        <v>367</v>
      </c>
      <c r="J34" t="s">
        <v>35</v>
      </c>
      <c r="K34" t="s">
        <v>43</v>
      </c>
      <c r="L34" t="s">
        <v>95</v>
      </c>
      <c r="M34">
        <v>830</v>
      </c>
      <c r="N34">
        <v>1045</v>
      </c>
      <c r="O34" t="s">
        <v>52</v>
      </c>
      <c r="P34">
        <v>1102</v>
      </c>
      <c r="Q34" t="s">
        <v>53</v>
      </c>
      <c r="R34" t="s">
        <v>38</v>
      </c>
      <c r="S34" s="1">
        <v>42898</v>
      </c>
      <c r="T34" s="1">
        <v>42922</v>
      </c>
      <c r="U34" t="s">
        <v>208</v>
      </c>
      <c r="V34" t="s">
        <v>39</v>
      </c>
      <c r="W34">
        <v>37</v>
      </c>
      <c r="X34">
        <v>34</v>
      </c>
      <c r="Y34">
        <v>40</v>
      </c>
      <c r="Z34">
        <v>85</v>
      </c>
      <c r="AD34">
        <v>0</v>
      </c>
      <c r="AE34">
        <v>85</v>
      </c>
      <c r="AF34">
        <v>0</v>
      </c>
      <c r="AG34">
        <v>0</v>
      </c>
      <c r="AH34">
        <v>1.871</v>
      </c>
      <c r="AI34">
        <v>1.871</v>
      </c>
      <c r="AJ34">
        <v>0.10290000000000001</v>
      </c>
      <c r="AK34" t="s">
        <v>343</v>
      </c>
      <c r="AL34" t="s">
        <v>344</v>
      </c>
      <c r="AN34">
        <v>45</v>
      </c>
    </row>
    <row r="35" spans="1:40" hidden="1" x14ac:dyDescent="0.25">
      <c r="A35" t="s">
        <v>850</v>
      </c>
      <c r="B35" t="s">
        <v>32</v>
      </c>
      <c r="C35" t="s">
        <v>40</v>
      </c>
      <c r="D35" t="s">
        <v>573</v>
      </c>
      <c r="E35">
        <v>63139</v>
      </c>
      <c r="F35" t="s">
        <v>62</v>
      </c>
      <c r="G35">
        <v>9977</v>
      </c>
      <c r="H35">
        <v>201</v>
      </c>
      <c r="I35" t="s">
        <v>369</v>
      </c>
      <c r="J35" t="s">
        <v>35</v>
      </c>
      <c r="K35" t="s">
        <v>43</v>
      </c>
      <c r="L35" t="s">
        <v>44</v>
      </c>
      <c r="M35">
        <v>1200</v>
      </c>
      <c r="N35">
        <v>1350</v>
      </c>
      <c r="O35" t="s">
        <v>45</v>
      </c>
      <c r="P35">
        <v>234</v>
      </c>
      <c r="Q35" t="s">
        <v>46</v>
      </c>
      <c r="R35" t="s">
        <v>47</v>
      </c>
      <c r="S35" s="1">
        <v>42898</v>
      </c>
      <c r="T35" s="1">
        <v>42937</v>
      </c>
      <c r="U35" t="s">
        <v>215</v>
      </c>
      <c r="V35" t="s">
        <v>39</v>
      </c>
      <c r="W35">
        <v>16</v>
      </c>
      <c r="X35">
        <v>16</v>
      </c>
      <c r="Y35">
        <v>40</v>
      </c>
      <c r="Z35">
        <v>40</v>
      </c>
      <c r="AA35" t="s">
        <v>173</v>
      </c>
      <c r="AB35">
        <v>49</v>
      </c>
      <c r="AC35">
        <v>40</v>
      </c>
      <c r="AD35">
        <v>122.5</v>
      </c>
      <c r="AE35">
        <v>122.5</v>
      </c>
      <c r="AF35">
        <v>0</v>
      </c>
      <c r="AG35">
        <v>10</v>
      </c>
      <c r="AH35">
        <v>0.33100000000000002</v>
      </c>
      <c r="AI35">
        <v>0.33100000000000002</v>
      </c>
      <c r="AJ35">
        <v>0.1</v>
      </c>
      <c r="AK35" t="s">
        <v>340</v>
      </c>
      <c r="AL35" t="s">
        <v>583</v>
      </c>
      <c r="AN35">
        <v>46</v>
      </c>
    </row>
    <row r="36" spans="1:40" hidden="1" x14ac:dyDescent="0.25">
      <c r="A36" t="s">
        <v>850</v>
      </c>
      <c r="B36" t="s">
        <v>32</v>
      </c>
      <c r="C36" t="s">
        <v>40</v>
      </c>
      <c r="D36" t="s">
        <v>573</v>
      </c>
      <c r="E36">
        <v>63141</v>
      </c>
      <c r="F36" t="s">
        <v>80</v>
      </c>
      <c r="G36">
        <v>9995</v>
      </c>
      <c r="H36">
        <v>201</v>
      </c>
      <c r="I36" t="s">
        <v>371</v>
      </c>
      <c r="J36" t="s">
        <v>35</v>
      </c>
      <c r="K36" t="s">
        <v>43</v>
      </c>
      <c r="L36" t="s">
        <v>44</v>
      </c>
      <c r="M36">
        <v>900</v>
      </c>
      <c r="N36">
        <v>1050</v>
      </c>
      <c r="O36" t="s">
        <v>45</v>
      </c>
      <c r="P36">
        <v>234</v>
      </c>
      <c r="Q36" t="s">
        <v>46</v>
      </c>
      <c r="R36" t="s">
        <v>47</v>
      </c>
      <c r="S36" s="1">
        <v>42898</v>
      </c>
      <c r="T36" s="1">
        <v>42937</v>
      </c>
      <c r="U36" t="s">
        <v>215</v>
      </c>
      <c r="V36" t="s">
        <v>39</v>
      </c>
      <c r="W36">
        <v>28</v>
      </c>
      <c r="X36">
        <v>26</v>
      </c>
      <c r="Y36">
        <v>40</v>
      </c>
      <c r="Z36">
        <v>65</v>
      </c>
      <c r="AD36">
        <v>0</v>
      </c>
      <c r="AE36">
        <v>65</v>
      </c>
      <c r="AF36">
        <v>0</v>
      </c>
      <c r="AG36">
        <v>10</v>
      </c>
      <c r="AH36">
        <v>0.81499999999999995</v>
      </c>
      <c r="AI36">
        <v>0.81499999999999995</v>
      </c>
      <c r="AJ36">
        <v>0.1</v>
      </c>
      <c r="AK36" t="s">
        <v>501</v>
      </c>
      <c r="AL36" t="s">
        <v>583</v>
      </c>
      <c r="AN36">
        <v>46</v>
      </c>
    </row>
    <row r="37" spans="1:40" hidden="1" x14ac:dyDescent="0.25">
      <c r="A37" t="s">
        <v>850</v>
      </c>
      <c r="B37" t="s">
        <v>32</v>
      </c>
      <c r="C37" t="s">
        <v>40</v>
      </c>
      <c r="D37" t="s">
        <v>573</v>
      </c>
      <c r="E37">
        <v>63142</v>
      </c>
      <c r="F37" t="s">
        <v>80</v>
      </c>
      <c r="G37">
        <v>9995</v>
      </c>
      <c r="H37">
        <v>501</v>
      </c>
      <c r="I37" t="s">
        <v>371</v>
      </c>
      <c r="J37" t="s">
        <v>35</v>
      </c>
      <c r="K37" t="s">
        <v>43</v>
      </c>
      <c r="L37" t="s">
        <v>44</v>
      </c>
      <c r="M37">
        <v>900</v>
      </c>
      <c r="N37">
        <v>1050</v>
      </c>
      <c r="O37" t="s">
        <v>48</v>
      </c>
      <c r="P37">
        <v>514</v>
      </c>
      <c r="Q37" t="s">
        <v>49</v>
      </c>
      <c r="R37" t="s">
        <v>47</v>
      </c>
      <c r="S37" s="1">
        <v>42898</v>
      </c>
      <c r="T37" s="1">
        <v>42937</v>
      </c>
      <c r="U37" t="s">
        <v>219</v>
      </c>
      <c r="V37" t="s">
        <v>39</v>
      </c>
      <c r="W37">
        <v>46</v>
      </c>
      <c r="X37">
        <v>41</v>
      </c>
      <c r="Y37">
        <v>40</v>
      </c>
      <c r="Z37">
        <v>102.5</v>
      </c>
      <c r="AD37">
        <v>0</v>
      </c>
      <c r="AE37">
        <v>102.5</v>
      </c>
      <c r="AF37">
        <v>0</v>
      </c>
      <c r="AG37">
        <v>10</v>
      </c>
      <c r="AH37">
        <v>1.68</v>
      </c>
      <c r="AI37">
        <v>1.68</v>
      </c>
      <c r="AJ37">
        <v>0.1</v>
      </c>
      <c r="AK37" t="s">
        <v>501</v>
      </c>
      <c r="AL37" t="s">
        <v>349</v>
      </c>
      <c r="AN37">
        <v>46</v>
      </c>
    </row>
    <row r="38" spans="1:40" hidden="1" x14ac:dyDescent="0.25">
      <c r="A38" t="s">
        <v>850</v>
      </c>
      <c r="B38" t="s">
        <v>32</v>
      </c>
      <c r="C38" t="s">
        <v>40</v>
      </c>
      <c r="D38" t="s">
        <v>573</v>
      </c>
      <c r="E38">
        <v>63023</v>
      </c>
      <c r="F38" t="s">
        <v>80</v>
      </c>
      <c r="G38">
        <v>9995</v>
      </c>
      <c r="H38">
        <v>701</v>
      </c>
      <c r="I38" t="s">
        <v>371</v>
      </c>
      <c r="J38" t="s">
        <v>35</v>
      </c>
      <c r="K38" t="s">
        <v>43</v>
      </c>
      <c r="L38" t="s">
        <v>44</v>
      </c>
      <c r="M38">
        <v>1030</v>
      </c>
      <c r="N38">
        <v>1220</v>
      </c>
      <c r="O38" t="s">
        <v>58</v>
      </c>
      <c r="P38">
        <v>476</v>
      </c>
      <c r="Q38" t="s">
        <v>59</v>
      </c>
      <c r="R38" t="s">
        <v>47</v>
      </c>
      <c r="S38" s="1">
        <v>42898</v>
      </c>
      <c r="T38" s="1">
        <v>42937</v>
      </c>
      <c r="U38" t="s">
        <v>212</v>
      </c>
      <c r="V38" t="s">
        <v>39</v>
      </c>
      <c r="W38">
        <v>14</v>
      </c>
      <c r="X38">
        <v>14</v>
      </c>
      <c r="Y38">
        <v>40</v>
      </c>
      <c r="Z38">
        <v>35</v>
      </c>
      <c r="AD38">
        <v>0</v>
      </c>
      <c r="AE38">
        <v>35</v>
      </c>
      <c r="AF38">
        <v>0</v>
      </c>
      <c r="AG38">
        <v>10</v>
      </c>
      <c r="AH38">
        <v>0.872</v>
      </c>
      <c r="AI38">
        <v>0.872</v>
      </c>
      <c r="AJ38">
        <v>0.1</v>
      </c>
      <c r="AK38" t="s">
        <v>407</v>
      </c>
      <c r="AL38" t="s">
        <v>356</v>
      </c>
      <c r="AN38">
        <v>46</v>
      </c>
    </row>
    <row r="39" spans="1:40" hidden="1" x14ac:dyDescent="0.25">
      <c r="A39" t="s">
        <v>850</v>
      </c>
      <c r="B39" t="s">
        <v>32</v>
      </c>
      <c r="C39" t="s">
        <v>40</v>
      </c>
      <c r="D39" t="s">
        <v>584</v>
      </c>
      <c r="E39">
        <v>63240</v>
      </c>
      <c r="F39" t="s">
        <v>142</v>
      </c>
      <c r="G39">
        <v>9000</v>
      </c>
      <c r="H39">
        <v>401</v>
      </c>
      <c r="I39" t="s">
        <v>372</v>
      </c>
      <c r="J39" t="s">
        <v>35</v>
      </c>
      <c r="K39" t="s">
        <v>43</v>
      </c>
      <c r="L39" t="s">
        <v>250</v>
      </c>
      <c r="M39" t="s">
        <v>434</v>
      </c>
      <c r="N39" t="s">
        <v>585</v>
      </c>
      <c r="O39" t="s">
        <v>252</v>
      </c>
      <c r="P39" t="s">
        <v>355</v>
      </c>
      <c r="Q39" t="s">
        <v>53</v>
      </c>
      <c r="R39" t="s">
        <v>38</v>
      </c>
      <c r="S39" s="1">
        <v>42887</v>
      </c>
      <c r="T39" s="1">
        <v>42947</v>
      </c>
      <c r="U39" t="s">
        <v>586</v>
      </c>
      <c r="V39" t="s">
        <v>39</v>
      </c>
      <c r="W39">
        <v>23</v>
      </c>
      <c r="X39">
        <v>18</v>
      </c>
      <c r="Y39">
        <v>20</v>
      </c>
      <c r="Z39">
        <v>90</v>
      </c>
      <c r="AD39">
        <v>0</v>
      </c>
      <c r="AE39">
        <v>90</v>
      </c>
      <c r="AF39">
        <v>0</v>
      </c>
      <c r="AG39">
        <v>0</v>
      </c>
      <c r="AH39">
        <v>7.0970000000000004</v>
      </c>
      <c r="AI39">
        <v>7.0970000000000004</v>
      </c>
      <c r="AJ39">
        <v>0.57599999999999996</v>
      </c>
      <c r="AK39" t="s">
        <v>587</v>
      </c>
      <c r="AL39" t="s">
        <v>588</v>
      </c>
      <c r="AN39">
        <v>252</v>
      </c>
    </row>
    <row r="40" spans="1:40" hidden="1" x14ac:dyDescent="0.25">
      <c r="A40" t="s">
        <v>850</v>
      </c>
      <c r="B40" t="s">
        <v>32</v>
      </c>
      <c r="C40" t="s">
        <v>81</v>
      </c>
      <c r="D40" t="s">
        <v>82</v>
      </c>
      <c r="E40">
        <v>62687</v>
      </c>
      <c r="F40" t="s">
        <v>83</v>
      </c>
      <c r="G40">
        <v>4821</v>
      </c>
      <c r="H40">
        <v>401</v>
      </c>
      <c r="I40" t="s">
        <v>223</v>
      </c>
      <c r="J40" t="s">
        <v>35</v>
      </c>
      <c r="K40" t="s">
        <v>43</v>
      </c>
      <c r="L40" t="s">
        <v>44</v>
      </c>
      <c r="M40">
        <v>1030</v>
      </c>
      <c r="N40">
        <v>1220</v>
      </c>
      <c r="O40" t="s">
        <v>52</v>
      </c>
      <c r="P40">
        <v>803</v>
      </c>
      <c r="Q40" t="s">
        <v>53</v>
      </c>
      <c r="R40" t="s">
        <v>38</v>
      </c>
      <c r="S40" s="1">
        <v>42898</v>
      </c>
      <c r="T40" s="1">
        <v>42931</v>
      </c>
      <c r="U40" t="s">
        <v>225</v>
      </c>
      <c r="V40" t="s">
        <v>39</v>
      </c>
      <c r="W40">
        <v>62</v>
      </c>
      <c r="X40">
        <v>35</v>
      </c>
      <c r="Y40">
        <v>300</v>
      </c>
      <c r="Z40">
        <v>11.666700000000001</v>
      </c>
      <c r="AD40">
        <v>0</v>
      </c>
      <c r="AE40">
        <v>11.666700000000001</v>
      </c>
      <c r="AF40">
        <v>0</v>
      </c>
      <c r="AG40">
        <v>0</v>
      </c>
      <c r="AH40">
        <v>2.3889999999999998</v>
      </c>
      <c r="AI40">
        <v>2.3889999999999998</v>
      </c>
      <c r="AJ40">
        <v>0.1</v>
      </c>
      <c r="AK40" t="s">
        <v>407</v>
      </c>
      <c r="AL40" t="s">
        <v>380</v>
      </c>
      <c r="AN40">
        <v>38</v>
      </c>
    </row>
    <row r="41" spans="1:40" hidden="1" x14ac:dyDescent="0.25">
      <c r="A41" t="s">
        <v>850</v>
      </c>
      <c r="B41" t="s">
        <v>32</v>
      </c>
      <c r="C41" t="s">
        <v>81</v>
      </c>
      <c r="D41" t="s">
        <v>82</v>
      </c>
      <c r="E41">
        <v>62688</v>
      </c>
      <c r="F41" t="s">
        <v>83</v>
      </c>
      <c r="G41">
        <v>4821</v>
      </c>
      <c r="H41">
        <v>402</v>
      </c>
      <c r="I41" t="s">
        <v>223</v>
      </c>
      <c r="J41" t="s">
        <v>35</v>
      </c>
      <c r="K41" t="s">
        <v>43</v>
      </c>
      <c r="L41" t="s">
        <v>44</v>
      </c>
      <c r="M41">
        <v>830</v>
      </c>
      <c r="N41">
        <v>1020</v>
      </c>
      <c r="O41" t="s">
        <v>52</v>
      </c>
      <c r="P41">
        <v>803</v>
      </c>
      <c r="Q41" t="s">
        <v>53</v>
      </c>
      <c r="R41" t="s">
        <v>38</v>
      </c>
      <c r="S41" s="1">
        <v>42898</v>
      </c>
      <c r="T41" s="1">
        <v>42931</v>
      </c>
      <c r="U41" t="s">
        <v>225</v>
      </c>
      <c r="V41" t="s">
        <v>39</v>
      </c>
      <c r="W41">
        <v>48</v>
      </c>
      <c r="X41">
        <v>44</v>
      </c>
      <c r="Y41">
        <v>400</v>
      </c>
      <c r="Z41">
        <v>11</v>
      </c>
      <c r="AD41">
        <v>0</v>
      </c>
      <c r="AE41">
        <v>11</v>
      </c>
      <c r="AF41">
        <v>0</v>
      </c>
      <c r="AG41">
        <v>0</v>
      </c>
      <c r="AH41">
        <v>1.8440000000000001</v>
      </c>
      <c r="AI41">
        <v>1.8440000000000001</v>
      </c>
      <c r="AJ41">
        <v>0.1</v>
      </c>
      <c r="AK41" t="s">
        <v>408</v>
      </c>
      <c r="AL41" t="s">
        <v>380</v>
      </c>
      <c r="AN41">
        <v>38</v>
      </c>
    </row>
    <row r="42" spans="1:40" hidden="1" x14ac:dyDescent="0.25">
      <c r="A42" t="s">
        <v>850</v>
      </c>
      <c r="B42" t="s">
        <v>32</v>
      </c>
      <c r="C42" t="s">
        <v>81</v>
      </c>
      <c r="D42" t="s">
        <v>82</v>
      </c>
      <c r="E42">
        <v>62690</v>
      </c>
      <c r="F42" t="s">
        <v>86</v>
      </c>
      <c r="G42">
        <v>4032</v>
      </c>
      <c r="H42">
        <v>401</v>
      </c>
      <c r="I42" t="s">
        <v>383</v>
      </c>
      <c r="J42" t="s">
        <v>35</v>
      </c>
      <c r="K42" t="s">
        <v>43</v>
      </c>
      <c r="L42" t="s">
        <v>44</v>
      </c>
      <c r="M42">
        <v>830</v>
      </c>
      <c r="N42">
        <v>1020</v>
      </c>
      <c r="O42" t="s">
        <v>52</v>
      </c>
      <c r="P42">
        <v>603</v>
      </c>
      <c r="Q42" t="s">
        <v>53</v>
      </c>
      <c r="R42" t="s">
        <v>38</v>
      </c>
      <c r="S42" s="1">
        <v>42898</v>
      </c>
      <c r="T42" s="1">
        <v>42931</v>
      </c>
      <c r="U42" t="s">
        <v>226</v>
      </c>
      <c r="V42" t="s">
        <v>39</v>
      </c>
      <c r="W42">
        <v>81</v>
      </c>
      <c r="X42">
        <v>81</v>
      </c>
      <c r="Y42">
        <v>600</v>
      </c>
      <c r="Z42">
        <v>13.5</v>
      </c>
      <c r="AD42">
        <v>0</v>
      </c>
      <c r="AE42">
        <v>13.5</v>
      </c>
      <c r="AF42">
        <v>0</v>
      </c>
      <c r="AG42">
        <v>0</v>
      </c>
      <c r="AH42">
        <v>3.238</v>
      </c>
      <c r="AI42">
        <v>3.238</v>
      </c>
      <c r="AJ42">
        <v>9.1399999999999995E-2</v>
      </c>
      <c r="AK42" t="s">
        <v>408</v>
      </c>
      <c r="AL42" t="s">
        <v>541</v>
      </c>
      <c r="AN42">
        <v>38</v>
      </c>
    </row>
    <row r="43" spans="1:40" hidden="1" x14ac:dyDescent="0.25">
      <c r="A43" t="s">
        <v>850</v>
      </c>
      <c r="B43" t="s">
        <v>32</v>
      </c>
      <c r="C43" t="s">
        <v>81</v>
      </c>
      <c r="D43" t="s">
        <v>82</v>
      </c>
      <c r="E43">
        <v>62691</v>
      </c>
      <c r="F43" t="s">
        <v>86</v>
      </c>
      <c r="G43">
        <v>4032</v>
      </c>
      <c r="H43">
        <v>402</v>
      </c>
      <c r="I43" t="s">
        <v>383</v>
      </c>
      <c r="J43" t="s">
        <v>35</v>
      </c>
      <c r="K43" t="s">
        <v>43</v>
      </c>
      <c r="L43" t="s">
        <v>44</v>
      </c>
      <c r="M43">
        <v>830</v>
      </c>
      <c r="N43">
        <v>1020</v>
      </c>
      <c r="O43" t="s">
        <v>52</v>
      </c>
      <c r="P43">
        <v>503</v>
      </c>
      <c r="Q43" t="s">
        <v>53</v>
      </c>
      <c r="R43" t="s">
        <v>38</v>
      </c>
      <c r="S43" s="1">
        <v>42898</v>
      </c>
      <c r="T43" s="1">
        <v>42931</v>
      </c>
      <c r="U43" t="s">
        <v>228</v>
      </c>
      <c r="V43" t="s">
        <v>39</v>
      </c>
      <c r="W43">
        <v>61</v>
      </c>
      <c r="X43">
        <v>61</v>
      </c>
      <c r="Y43">
        <v>500</v>
      </c>
      <c r="Z43">
        <v>12.2</v>
      </c>
      <c r="AD43">
        <v>0</v>
      </c>
      <c r="AE43">
        <v>12.2</v>
      </c>
      <c r="AF43">
        <v>0</v>
      </c>
      <c r="AG43">
        <v>0</v>
      </c>
      <c r="AH43">
        <v>2.2400000000000002</v>
      </c>
      <c r="AI43">
        <v>2.2400000000000002</v>
      </c>
      <c r="AJ43">
        <v>9.1399999999999995E-2</v>
      </c>
      <c r="AK43" t="s">
        <v>408</v>
      </c>
      <c r="AL43" t="s">
        <v>540</v>
      </c>
      <c r="AN43">
        <v>38</v>
      </c>
    </row>
    <row r="44" spans="1:40" hidden="1" x14ac:dyDescent="0.25">
      <c r="A44" t="s">
        <v>850</v>
      </c>
      <c r="B44" t="s">
        <v>32</v>
      </c>
      <c r="C44" t="s">
        <v>81</v>
      </c>
      <c r="D44" t="s">
        <v>82</v>
      </c>
      <c r="E44">
        <v>62692</v>
      </c>
      <c r="F44" t="s">
        <v>86</v>
      </c>
      <c r="G44">
        <v>4032</v>
      </c>
      <c r="H44">
        <v>403</v>
      </c>
      <c r="I44" t="s">
        <v>383</v>
      </c>
      <c r="J44" t="s">
        <v>35</v>
      </c>
      <c r="K44" t="s">
        <v>43</v>
      </c>
      <c r="L44" t="s">
        <v>44</v>
      </c>
      <c r="M44">
        <v>1030</v>
      </c>
      <c r="N44">
        <v>1220</v>
      </c>
      <c r="O44" t="s">
        <v>52</v>
      </c>
      <c r="P44">
        <v>604</v>
      </c>
      <c r="Q44" t="s">
        <v>53</v>
      </c>
      <c r="R44" t="s">
        <v>38</v>
      </c>
      <c r="S44" s="1">
        <v>42898</v>
      </c>
      <c r="T44" s="1">
        <v>42931</v>
      </c>
      <c r="U44" t="s">
        <v>208</v>
      </c>
      <c r="V44" t="s">
        <v>39</v>
      </c>
      <c r="W44">
        <v>100</v>
      </c>
      <c r="X44">
        <v>100</v>
      </c>
      <c r="Y44">
        <v>600</v>
      </c>
      <c r="Z44">
        <v>16.666699999999999</v>
      </c>
      <c r="AD44">
        <v>0</v>
      </c>
      <c r="AE44">
        <v>16.666699999999999</v>
      </c>
      <c r="AF44">
        <v>0</v>
      </c>
      <c r="AG44">
        <v>0</v>
      </c>
      <c r="AH44">
        <v>3.589</v>
      </c>
      <c r="AI44">
        <v>3.589</v>
      </c>
      <c r="AJ44">
        <v>9.1399999999999995E-2</v>
      </c>
      <c r="AK44" t="s">
        <v>407</v>
      </c>
      <c r="AL44" t="s">
        <v>402</v>
      </c>
      <c r="AN44">
        <v>38</v>
      </c>
    </row>
    <row r="45" spans="1:40" hidden="1" x14ac:dyDescent="0.25">
      <c r="A45" t="s">
        <v>850</v>
      </c>
      <c r="B45" t="s">
        <v>32</v>
      </c>
      <c r="C45" t="s">
        <v>81</v>
      </c>
      <c r="D45" t="s">
        <v>82</v>
      </c>
      <c r="E45">
        <v>62693</v>
      </c>
      <c r="F45" t="s">
        <v>86</v>
      </c>
      <c r="G45">
        <v>4032</v>
      </c>
      <c r="H45">
        <v>404</v>
      </c>
      <c r="I45" t="s">
        <v>383</v>
      </c>
      <c r="J45" t="s">
        <v>35</v>
      </c>
      <c r="K45" t="s">
        <v>43</v>
      </c>
      <c r="L45" t="s">
        <v>44</v>
      </c>
      <c r="M45">
        <v>1030</v>
      </c>
      <c r="N45">
        <v>1220</v>
      </c>
      <c r="O45" t="s">
        <v>52</v>
      </c>
      <c r="P45">
        <v>603</v>
      </c>
      <c r="Q45" t="s">
        <v>53</v>
      </c>
      <c r="R45" t="s">
        <v>38</v>
      </c>
      <c r="S45" s="1">
        <v>42898</v>
      </c>
      <c r="T45" s="1">
        <v>42931</v>
      </c>
      <c r="U45" t="s">
        <v>226</v>
      </c>
      <c r="V45" t="s">
        <v>39</v>
      </c>
      <c r="W45">
        <v>116</v>
      </c>
      <c r="X45">
        <v>114</v>
      </c>
      <c r="Y45">
        <v>500</v>
      </c>
      <c r="Z45">
        <v>22.8</v>
      </c>
      <c r="AD45">
        <v>0</v>
      </c>
      <c r="AE45">
        <v>22.8</v>
      </c>
      <c r="AF45">
        <v>0</v>
      </c>
      <c r="AG45">
        <v>0</v>
      </c>
      <c r="AH45">
        <v>4.133</v>
      </c>
      <c r="AI45">
        <v>4.133</v>
      </c>
      <c r="AJ45">
        <v>9.1399999999999995E-2</v>
      </c>
      <c r="AK45" t="s">
        <v>407</v>
      </c>
      <c r="AL45" t="s">
        <v>541</v>
      </c>
      <c r="AN45">
        <v>38</v>
      </c>
    </row>
    <row r="46" spans="1:40" hidden="1" x14ac:dyDescent="0.25">
      <c r="A46" t="s">
        <v>850</v>
      </c>
      <c r="B46" t="s">
        <v>32</v>
      </c>
      <c r="C46" t="s">
        <v>81</v>
      </c>
      <c r="D46" t="s">
        <v>82</v>
      </c>
      <c r="E46">
        <v>62694</v>
      </c>
      <c r="F46" t="s">
        <v>86</v>
      </c>
      <c r="G46">
        <v>4032</v>
      </c>
      <c r="H46">
        <v>405</v>
      </c>
      <c r="I46" t="s">
        <v>383</v>
      </c>
      <c r="J46" t="s">
        <v>35</v>
      </c>
      <c r="K46" t="s">
        <v>43</v>
      </c>
      <c r="L46" t="s">
        <v>44</v>
      </c>
      <c r="M46">
        <v>1300</v>
      </c>
      <c r="N46">
        <v>1450</v>
      </c>
      <c r="O46" t="s">
        <v>52</v>
      </c>
      <c r="P46">
        <v>603</v>
      </c>
      <c r="Q46" t="s">
        <v>53</v>
      </c>
      <c r="R46" t="s">
        <v>38</v>
      </c>
      <c r="S46" s="1">
        <v>42898</v>
      </c>
      <c r="T46" s="1">
        <v>42931</v>
      </c>
      <c r="U46" t="s">
        <v>226</v>
      </c>
      <c r="V46" t="s">
        <v>39</v>
      </c>
      <c r="W46">
        <v>114</v>
      </c>
      <c r="X46">
        <v>114</v>
      </c>
      <c r="Y46">
        <v>600</v>
      </c>
      <c r="Z46">
        <v>19</v>
      </c>
      <c r="AD46">
        <v>0</v>
      </c>
      <c r="AE46">
        <v>19</v>
      </c>
      <c r="AF46">
        <v>0</v>
      </c>
      <c r="AG46">
        <v>0</v>
      </c>
      <c r="AH46">
        <v>3.7370000000000001</v>
      </c>
      <c r="AI46">
        <v>3.7370000000000001</v>
      </c>
      <c r="AJ46">
        <v>9.1399999999999995E-2</v>
      </c>
      <c r="AK46" t="s">
        <v>491</v>
      </c>
      <c r="AL46" t="s">
        <v>541</v>
      </c>
      <c r="AN46">
        <v>38</v>
      </c>
    </row>
    <row r="47" spans="1:40" hidden="1" x14ac:dyDescent="0.25">
      <c r="A47" t="s">
        <v>850</v>
      </c>
      <c r="B47" t="s">
        <v>32</v>
      </c>
      <c r="C47" t="s">
        <v>81</v>
      </c>
      <c r="D47" t="s">
        <v>82</v>
      </c>
      <c r="E47">
        <v>62695</v>
      </c>
      <c r="F47" t="s">
        <v>86</v>
      </c>
      <c r="G47">
        <v>4032</v>
      </c>
      <c r="H47">
        <v>406</v>
      </c>
      <c r="I47" t="s">
        <v>383</v>
      </c>
      <c r="J47" t="s">
        <v>67</v>
      </c>
      <c r="K47" t="s">
        <v>43</v>
      </c>
      <c r="L47" t="s">
        <v>44</v>
      </c>
      <c r="M47">
        <v>1800</v>
      </c>
      <c r="N47">
        <v>1950</v>
      </c>
      <c r="O47" t="s">
        <v>52</v>
      </c>
      <c r="P47">
        <v>502</v>
      </c>
      <c r="Q47" t="s">
        <v>53</v>
      </c>
      <c r="R47" t="s">
        <v>38</v>
      </c>
      <c r="S47" s="1">
        <v>42898</v>
      </c>
      <c r="T47" s="1">
        <v>42931</v>
      </c>
      <c r="U47" t="s">
        <v>229</v>
      </c>
      <c r="V47" t="s">
        <v>39</v>
      </c>
      <c r="W47">
        <v>98</v>
      </c>
      <c r="X47">
        <v>97</v>
      </c>
      <c r="Y47">
        <v>600</v>
      </c>
      <c r="Z47">
        <v>16.166699999999999</v>
      </c>
      <c r="AD47">
        <v>0</v>
      </c>
      <c r="AE47">
        <v>16.166699999999999</v>
      </c>
      <c r="AF47">
        <v>0</v>
      </c>
      <c r="AG47">
        <v>0</v>
      </c>
      <c r="AH47">
        <v>3.3069999999999999</v>
      </c>
      <c r="AI47">
        <v>3.3069999999999999</v>
      </c>
      <c r="AJ47">
        <v>9.1399999999999995E-2</v>
      </c>
      <c r="AK47" t="s">
        <v>376</v>
      </c>
      <c r="AL47" t="s">
        <v>538</v>
      </c>
      <c r="AN47">
        <v>38</v>
      </c>
    </row>
    <row r="48" spans="1:40" hidden="1" x14ac:dyDescent="0.25">
      <c r="A48" t="s">
        <v>850</v>
      </c>
      <c r="B48" t="s">
        <v>32</v>
      </c>
      <c r="C48" t="s">
        <v>81</v>
      </c>
      <c r="D48" t="s">
        <v>82</v>
      </c>
      <c r="E48">
        <v>63262</v>
      </c>
      <c r="F48" t="s">
        <v>87</v>
      </c>
      <c r="G48">
        <v>3347</v>
      </c>
      <c r="H48">
        <v>901</v>
      </c>
      <c r="I48" t="s">
        <v>163</v>
      </c>
      <c r="J48" t="s">
        <v>67</v>
      </c>
      <c r="K48" t="s">
        <v>43</v>
      </c>
      <c r="L48" t="s">
        <v>44</v>
      </c>
      <c r="M48">
        <v>1830</v>
      </c>
      <c r="N48">
        <v>2020</v>
      </c>
      <c r="O48" t="s">
        <v>89</v>
      </c>
      <c r="Q48" t="s">
        <v>100</v>
      </c>
      <c r="R48" t="s">
        <v>38</v>
      </c>
      <c r="S48" s="1">
        <v>42898</v>
      </c>
      <c r="T48" s="1">
        <v>42931</v>
      </c>
      <c r="U48" t="s">
        <v>589</v>
      </c>
      <c r="V48" t="s">
        <v>39</v>
      </c>
      <c r="W48">
        <v>18</v>
      </c>
      <c r="X48">
        <v>17</v>
      </c>
      <c r="Y48">
        <v>150</v>
      </c>
      <c r="Z48">
        <v>11.333299999999999</v>
      </c>
      <c r="AD48">
        <v>0</v>
      </c>
      <c r="AE48">
        <v>11.333299999999999</v>
      </c>
      <c r="AF48">
        <v>0</v>
      </c>
      <c r="AG48">
        <v>0</v>
      </c>
      <c r="AH48">
        <v>0.72</v>
      </c>
      <c r="AI48">
        <v>0.72</v>
      </c>
      <c r="AJ48">
        <v>8.6800000000000002E-2</v>
      </c>
      <c r="AK48" t="s">
        <v>590</v>
      </c>
      <c r="AL48" t="s">
        <v>396</v>
      </c>
      <c r="AN48">
        <v>38</v>
      </c>
    </row>
    <row r="49" spans="1:40" hidden="1" x14ac:dyDescent="0.25">
      <c r="A49" t="s">
        <v>850</v>
      </c>
      <c r="B49" t="s">
        <v>32</v>
      </c>
      <c r="C49" t="s">
        <v>81</v>
      </c>
      <c r="D49" t="s">
        <v>82</v>
      </c>
      <c r="E49">
        <v>62658</v>
      </c>
      <c r="F49" t="s">
        <v>87</v>
      </c>
      <c r="G49">
        <v>4127</v>
      </c>
      <c r="H49">
        <v>201</v>
      </c>
      <c r="I49" t="s">
        <v>88</v>
      </c>
      <c r="J49" t="s">
        <v>35</v>
      </c>
      <c r="K49" t="s">
        <v>43</v>
      </c>
      <c r="L49" t="s">
        <v>44</v>
      </c>
      <c r="M49">
        <v>830</v>
      </c>
      <c r="N49">
        <v>1020</v>
      </c>
      <c r="O49" t="s">
        <v>45</v>
      </c>
      <c r="P49">
        <v>316</v>
      </c>
      <c r="Q49" t="s">
        <v>46</v>
      </c>
      <c r="R49" t="s">
        <v>38</v>
      </c>
      <c r="S49" s="1">
        <v>42898</v>
      </c>
      <c r="T49" s="1">
        <v>42931</v>
      </c>
      <c r="U49" t="s">
        <v>231</v>
      </c>
      <c r="V49" t="s">
        <v>39</v>
      </c>
      <c r="W49">
        <v>71</v>
      </c>
      <c r="X49">
        <v>46</v>
      </c>
      <c r="Y49">
        <v>100</v>
      </c>
      <c r="Z49">
        <v>46</v>
      </c>
      <c r="AD49">
        <v>0</v>
      </c>
      <c r="AE49">
        <v>46</v>
      </c>
      <c r="AF49">
        <v>0</v>
      </c>
      <c r="AG49">
        <v>0</v>
      </c>
      <c r="AH49">
        <v>2.1829999999999998</v>
      </c>
      <c r="AI49">
        <v>2.1829999999999998</v>
      </c>
      <c r="AJ49">
        <v>0.1</v>
      </c>
      <c r="AK49" t="s">
        <v>408</v>
      </c>
      <c r="AL49" t="s">
        <v>399</v>
      </c>
      <c r="AN49">
        <v>38</v>
      </c>
    </row>
    <row r="50" spans="1:40" hidden="1" x14ac:dyDescent="0.25">
      <c r="A50" t="s">
        <v>850</v>
      </c>
      <c r="B50" t="s">
        <v>32</v>
      </c>
      <c r="C50" t="s">
        <v>81</v>
      </c>
      <c r="D50" t="s">
        <v>82</v>
      </c>
      <c r="E50">
        <v>62661</v>
      </c>
      <c r="F50" t="s">
        <v>87</v>
      </c>
      <c r="G50">
        <v>4127</v>
      </c>
      <c r="H50">
        <v>202</v>
      </c>
      <c r="I50" t="s">
        <v>88</v>
      </c>
      <c r="J50" t="s">
        <v>35</v>
      </c>
      <c r="K50" t="s">
        <v>43</v>
      </c>
      <c r="L50" t="s">
        <v>44</v>
      </c>
      <c r="M50">
        <v>1030</v>
      </c>
      <c r="N50">
        <v>1220</v>
      </c>
      <c r="O50" t="s">
        <v>45</v>
      </c>
      <c r="P50">
        <v>317</v>
      </c>
      <c r="Q50" t="s">
        <v>46</v>
      </c>
      <c r="R50" t="s">
        <v>38</v>
      </c>
      <c r="S50" s="1">
        <v>42898</v>
      </c>
      <c r="T50" s="1">
        <v>42931</v>
      </c>
      <c r="U50" t="s">
        <v>233</v>
      </c>
      <c r="V50" t="s">
        <v>39</v>
      </c>
      <c r="W50">
        <v>89</v>
      </c>
      <c r="X50">
        <v>46</v>
      </c>
      <c r="Y50">
        <v>100</v>
      </c>
      <c r="Z50">
        <v>46</v>
      </c>
      <c r="AD50">
        <v>0</v>
      </c>
      <c r="AE50">
        <v>46</v>
      </c>
      <c r="AF50">
        <v>0</v>
      </c>
      <c r="AG50">
        <v>0</v>
      </c>
      <c r="AH50">
        <v>2.3660000000000001</v>
      </c>
      <c r="AI50">
        <v>2.3660000000000001</v>
      </c>
      <c r="AJ50">
        <v>0.1</v>
      </c>
      <c r="AK50" t="s">
        <v>407</v>
      </c>
      <c r="AL50" t="s">
        <v>388</v>
      </c>
      <c r="AN50">
        <v>38</v>
      </c>
    </row>
    <row r="51" spans="1:40" hidden="1" x14ac:dyDescent="0.25">
      <c r="A51" t="s">
        <v>850</v>
      </c>
      <c r="B51" t="s">
        <v>32</v>
      </c>
      <c r="C51" t="s">
        <v>81</v>
      </c>
      <c r="D51" t="s">
        <v>82</v>
      </c>
      <c r="E51">
        <v>62663</v>
      </c>
      <c r="F51" t="s">
        <v>87</v>
      </c>
      <c r="G51">
        <v>4127</v>
      </c>
      <c r="H51">
        <v>203</v>
      </c>
      <c r="I51" t="s">
        <v>88</v>
      </c>
      <c r="J51" t="s">
        <v>35</v>
      </c>
      <c r="K51" t="s">
        <v>43</v>
      </c>
      <c r="L51" t="s">
        <v>44</v>
      </c>
      <c r="M51">
        <v>830</v>
      </c>
      <c r="N51">
        <v>1020</v>
      </c>
      <c r="O51" t="s">
        <v>45</v>
      </c>
      <c r="P51">
        <v>319</v>
      </c>
      <c r="Q51" t="s">
        <v>46</v>
      </c>
      <c r="R51" t="s">
        <v>38</v>
      </c>
      <c r="S51" s="1">
        <v>42898</v>
      </c>
      <c r="T51" s="1">
        <v>42931</v>
      </c>
      <c r="U51" t="s">
        <v>268</v>
      </c>
      <c r="V51" t="s">
        <v>39</v>
      </c>
      <c r="W51">
        <v>36</v>
      </c>
      <c r="X51">
        <v>25</v>
      </c>
      <c r="Y51">
        <v>100</v>
      </c>
      <c r="Z51">
        <v>25</v>
      </c>
      <c r="AD51">
        <v>0</v>
      </c>
      <c r="AE51">
        <v>25</v>
      </c>
      <c r="AF51">
        <v>0</v>
      </c>
      <c r="AG51">
        <v>0</v>
      </c>
      <c r="AH51">
        <v>0.79600000000000004</v>
      </c>
      <c r="AI51">
        <v>0.79600000000000004</v>
      </c>
      <c r="AJ51">
        <v>0.1</v>
      </c>
      <c r="AK51" t="s">
        <v>408</v>
      </c>
      <c r="AL51" t="s">
        <v>390</v>
      </c>
      <c r="AN51">
        <v>38</v>
      </c>
    </row>
    <row r="52" spans="1:40" hidden="1" x14ac:dyDescent="0.25">
      <c r="A52" t="s">
        <v>850</v>
      </c>
      <c r="B52" t="s">
        <v>32</v>
      </c>
      <c r="C52" t="s">
        <v>81</v>
      </c>
      <c r="D52" t="s">
        <v>82</v>
      </c>
      <c r="E52">
        <v>62886</v>
      </c>
      <c r="F52" t="s">
        <v>87</v>
      </c>
      <c r="G52">
        <v>4127</v>
      </c>
      <c r="H52">
        <v>204</v>
      </c>
      <c r="I52" t="s">
        <v>88</v>
      </c>
      <c r="J52" t="s">
        <v>35</v>
      </c>
      <c r="K52" t="s">
        <v>43</v>
      </c>
      <c r="L52" t="s">
        <v>44</v>
      </c>
      <c r="M52">
        <v>1030</v>
      </c>
      <c r="N52">
        <v>1220</v>
      </c>
      <c r="O52" t="s">
        <v>45</v>
      </c>
      <c r="P52">
        <v>316</v>
      </c>
      <c r="Q52" t="s">
        <v>46</v>
      </c>
      <c r="R52" t="s">
        <v>38</v>
      </c>
      <c r="S52" s="1">
        <v>42898</v>
      </c>
      <c r="T52" s="1">
        <v>42931</v>
      </c>
      <c r="U52" t="s">
        <v>231</v>
      </c>
      <c r="V52" t="s">
        <v>39</v>
      </c>
      <c r="W52">
        <v>51</v>
      </c>
      <c r="X52">
        <v>36</v>
      </c>
      <c r="Y52">
        <v>100</v>
      </c>
      <c r="Z52">
        <v>36</v>
      </c>
      <c r="AD52">
        <v>0</v>
      </c>
      <c r="AE52">
        <v>36</v>
      </c>
      <c r="AF52">
        <v>0</v>
      </c>
      <c r="AG52">
        <v>0</v>
      </c>
      <c r="AH52">
        <v>1.516</v>
      </c>
      <c r="AI52">
        <v>1.516</v>
      </c>
      <c r="AJ52">
        <v>0.1</v>
      </c>
      <c r="AK52" t="s">
        <v>407</v>
      </c>
      <c r="AL52" t="s">
        <v>399</v>
      </c>
      <c r="AN52">
        <v>38</v>
      </c>
    </row>
    <row r="53" spans="1:40" hidden="1" x14ac:dyDescent="0.25">
      <c r="A53" t="s">
        <v>850</v>
      </c>
      <c r="B53" t="s">
        <v>32</v>
      </c>
      <c r="C53" t="s">
        <v>81</v>
      </c>
      <c r="D53" t="s">
        <v>82</v>
      </c>
      <c r="E53">
        <v>63032</v>
      </c>
      <c r="F53" t="s">
        <v>87</v>
      </c>
      <c r="G53">
        <v>4127</v>
      </c>
      <c r="H53">
        <v>301</v>
      </c>
      <c r="I53" t="s">
        <v>88</v>
      </c>
      <c r="J53" t="s">
        <v>35</v>
      </c>
      <c r="K53" t="s">
        <v>43</v>
      </c>
      <c r="L53" t="s">
        <v>44</v>
      </c>
      <c r="M53">
        <v>900</v>
      </c>
      <c r="N53">
        <v>1050</v>
      </c>
      <c r="O53" t="s">
        <v>216</v>
      </c>
      <c r="Q53" t="s">
        <v>85</v>
      </c>
      <c r="R53" t="s">
        <v>38</v>
      </c>
      <c r="S53" s="1">
        <v>42898</v>
      </c>
      <c r="T53" s="1">
        <v>42931</v>
      </c>
      <c r="U53" t="s">
        <v>400</v>
      </c>
      <c r="V53" t="s">
        <v>39</v>
      </c>
      <c r="W53">
        <v>174</v>
      </c>
      <c r="X53">
        <v>118</v>
      </c>
      <c r="Y53">
        <v>80</v>
      </c>
      <c r="Z53">
        <v>147.5</v>
      </c>
      <c r="AD53">
        <v>0</v>
      </c>
      <c r="AE53">
        <v>147.5</v>
      </c>
      <c r="AF53">
        <v>0</v>
      </c>
      <c r="AG53">
        <v>0</v>
      </c>
      <c r="AH53">
        <v>2.2320000000000002</v>
      </c>
      <c r="AI53">
        <v>2.2320000000000002</v>
      </c>
      <c r="AJ53">
        <v>0.1</v>
      </c>
      <c r="AK53" t="s">
        <v>501</v>
      </c>
      <c r="AL53" t="s">
        <v>389</v>
      </c>
      <c r="AN53">
        <v>38</v>
      </c>
    </row>
    <row r="54" spans="1:40" hidden="1" x14ac:dyDescent="0.25">
      <c r="A54" t="s">
        <v>850</v>
      </c>
      <c r="B54" t="s">
        <v>32</v>
      </c>
      <c r="C54" t="s">
        <v>81</v>
      </c>
      <c r="D54" t="s">
        <v>82</v>
      </c>
      <c r="E54">
        <v>63124</v>
      </c>
      <c r="F54" t="s">
        <v>87</v>
      </c>
      <c r="G54">
        <v>4127</v>
      </c>
      <c r="H54">
        <v>302</v>
      </c>
      <c r="I54" t="s">
        <v>88</v>
      </c>
      <c r="J54" t="s">
        <v>35</v>
      </c>
      <c r="K54" t="s">
        <v>43</v>
      </c>
      <c r="L54" t="s">
        <v>44</v>
      </c>
      <c r="M54">
        <v>1100</v>
      </c>
      <c r="N54">
        <v>1250</v>
      </c>
      <c r="O54" t="s">
        <v>216</v>
      </c>
      <c r="Q54" t="s">
        <v>85</v>
      </c>
      <c r="R54" t="s">
        <v>38</v>
      </c>
      <c r="S54" s="1">
        <v>42898</v>
      </c>
      <c r="T54" s="1">
        <v>42931</v>
      </c>
      <c r="U54" t="s">
        <v>591</v>
      </c>
      <c r="V54" t="s">
        <v>39</v>
      </c>
      <c r="W54">
        <v>88</v>
      </c>
      <c r="X54">
        <v>38</v>
      </c>
      <c r="Y54">
        <v>40</v>
      </c>
      <c r="Z54">
        <v>95</v>
      </c>
      <c r="AD54">
        <v>0</v>
      </c>
      <c r="AE54">
        <v>95</v>
      </c>
      <c r="AF54">
        <v>0</v>
      </c>
      <c r="AG54">
        <v>10</v>
      </c>
      <c r="AH54">
        <v>1.238</v>
      </c>
      <c r="AI54">
        <v>1.238</v>
      </c>
      <c r="AJ54">
        <v>0.1</v>
      </c>
      <c r="AK54" t="s">
        <v>487</v>
      </c>
      <c r="AL54" t="s">
        <v>389</v>
      </c>
      <c r="AN54">
        <v>38</v>
      </c>
    </row>
    <row r="55" spans="1:40" hidden="1" x14ac:dyDescent="0.25">
      <c r="A55" t="s">
        <v>850</v>
      </c>
      <c r="B55" t="s">
        <v>32</v>
      </c>
      <c r="C55" t="s">
        <v>81</v>
      </c>
      <c r="D55" t="s">
        <v>82</v>
      </c>
      <c r="E55">
        <v>63034</v>
      </c>
      <c r="F55" t="s">
        <v>87</v>
      </c>
      <c r="G55">
        <v>4127</v>
      </c>
      <c r="H55">
        <v>303</v>
      </c>
      <c r="I55" t="s">
        <v>88</v>
      </c>
      <c r="J55" t="s">
        <v>35</v>
      </c>
      <c r="K55" t="s">
        <v>43</v>
      </c>
      <c r="L55" t="s">
        <v>44</v>
      </c>
      <c r="M55">
        <v>1100</v>
      </c>
      <c r="N55">
        <v>1250</v>
      </c>
      <c r="O55" t="s">
        <v>216</v>
      </c>
      <c r="Q55" t="s">
        <v>85</v>
      </c>
      <c r="R55" t="s">
        <v>38</v>
      </c>
      <c r="S55" s="1">
        <v>42898</v>
      </c>
      <c r="T55" s="1">
        <v>42931</v>
      </c>
      <c r="U55" t="s">
        <v>592</v>
      </c>
      <c r="V55" t="s">
        <v>39</v>
      </c>
      <c r="W55">
        <v>67</v>
      </c>
      <c r="X55">
        <v>66</v>
      </c>
      <c r="Y55">
        <v>80</v>
      </c>
      <c r="Z55">
        <v>82.5</v>
      </c>
      <c r="AD55">
        <v>0</v>
      </c>
      <c r="AE55">
        <v>82.5</v>
      </c>
      <c r="AF55">
        <v>0</v>
      </c>
      <c r="AG55">
        <v>0</v>
      </c>
      <c r="AH55">
        <v>1.2609999999999999</v>
      </c>
      <c r="AI55">
        <v>1.2609999999999999</v>
      </c>
      <c r="AJ55">
        <v>0.1</v>
      </c>
      <c r="AK55" t="s">
        <v>487</v>
      </c>
      <c r="AL55" t="s">
        <v>389</v>
      </c>
      <c r="AN55">
        <v>38</v>
      </c>
    </row>
    <row r="56" spans="1:40" hidden="1" x14ac:dyDescent="0.25">
      <c r="A56" t="s">
        <v>850</v>
      </c>
      <c r="B56" t="s">
        <v>32</v>
      </c>
      <c r="C56" t="s">
        <v>81</v>
      </c>
      <c r="D56" t="s">
        <v>82</v>
      </c>
      <c r="E56">
        <v>63036</v>
      </c>
      <c r="F56" t="s">
        <v>87</v>
      </c>
      <c r="G56">
        <v>4127</v>
      </c>
      <c r="H56">
        <v>304</v>
      </c>
      <c r="I56" t="s">
        <v>88</v>
      </c>
      <c r="J56" t="s">
        <v>67</v>
      </c>
      <c r="K56" t="s">
        <v>43</v>
      </c>
      <c r="L56" t="s">
        <v>44</v>
      </c>
      <c r="M56">
        <v>1830</v>
      </c>
      <c r="N56">
        <v>2020</v>
      </c>
      <c r="O56" t="s">
        <v>216</v>
      </c>
      <c r="Q56" t="s">
        <v>85</v>
      </c>
      <c r="R56" t="s">
        <v>38</v>
      </c>
      <c r="S56" s="1">
        <v>42898</v>
      </c>
      <c r="T56" s="1">
        <v>42931</v>
      </c>
      <c r="U56" t="s">
        <v>400</v>
      </c>
      <c r="V56" t="s">
        <v>39</v>
      </c>
      <c r="W56">
        <v>64</v>
      </c>
      <c r="X56">
        <v>49</v>
      </c>
      <c r="Y56">
        <v>80</v>
      </c>
      <c r="Z56">
        <v>61.25</v>
      </c>
      <c r="AD56">
        <v>0</v>
      </c>
      <c r="AE56">
        <v>61.25</v>
      </c>
      <c r="AF56">
        <v>0</v>
      </c>
      <c r="AG56">
        <v>0</v>
      </c>
      <c r="AH56">
        <v>1.272</v>
      </c>
      <c r="AI56">
        <v>1.272</v>
      </c>
      <c r="AJ56">
        <v>0.1</v>
      </c>
      <c r="AK56" t="s">
        <v>590</v>
      </c>
      <c r="AL56" t="s">
        <v>389</v>
      </c>
      <c r="AN56">
        <v>38</v>
      </c>
    </row>
    <row r="57" spans="1:40" hidden="1" x14ac:dyDescent="0.25">
      <c r="A57" t="s">
        <v>850</v>
      </c>
      <c r="B57" t="s">
        <v>32</v>
      </c>
      <c r="C57" t="s">
        <v>81</v>
      </c>
      <c r="D57" t="s">
        <v>82</v>
      </c>
      <c r="E57">
        <v>62697</v>
      </c>
      <c r="F57" t="s">
        <v>87</v>
      </c>
      <c r="G57">
        <v>4127</v>
      </c>
      <c r="H57">
        <v>401</v>
      </c>
      <c r="I57" t="s">
        <v>88</v>
      </c>
      <c r="J57" t="s">
        <v>35</v>
      </c>
      <c r="K57" t="s">
        <v>43</v>
      </c>
      <c r="L57" t="s">
        <v>44</v>
      </c>
      <c r="M57">
        <v>830</v>
      </c>
      <c r="N57">
        <v>1020</v>
      </c>
      <c r="O57" t="s">
        <v>52</v>
      </c>
      <c r="P57">
        <v>1204</v>
      </c>
      <c r="Q57" t="s">
        <v>53</v>
      </c>
      <c r="R57" t="s">
        <v>38</v>
      </c>
      <c r="S57" s="1">
        <v>42898</v>
      </c>
      <c r="T57" s="1">
        <v>42931</v>
      </c>
      <c r="U57" t="s">
        <v>235</v>
      </c>
      <c r="V57" t="s">
        <v>39</v>
      </c>
      <c r="W57">
        <v>71</v>
      </c>
      <c r="X57">
        <v>71</v>
      </c>
      <c r="Y57">
        <v>500</v>
      </c>
      <c r="Z57">
        <v>14.2</v>
      </c>
      <c r="AD57">
        <v>0</v>
      </c>
      <c r="AE57">
        <v>14.2</v>
      </c>
      <c r="AF57">
        <v>0</v>
      </c>
      <c r="AG57">
        <v>0</v>
      </c>
      <c r="AH57">
        <v>1.5309999999999999</v>
      </c>
      <c r="AI57">
        <v>1.5309999999999999</v>
      </c>
      <c r="AJ57">
        <v>0.1</v>
      </c>
      <c r="AK57" t="s">
        <v>408</v>
      </c>
      <c r="AL57" t="s">
        <v>534</v>
      </c>
      <c r="AN57">
        <v>38</v>
      </c>
    </row>
    <row r="58" spans="1:40" hidden="1" x14ac:dyDescent="0.25">
      <c r="A58" t="s">
        <v>850</v>
      </c>
      <c r="B58" t="s">
        <v>32</v>
      </c>
      <c r="C58" t="s">
        <v>81</v>
      </c>
      <c r="D58" t="s">
        <v>82</v>
      </c>
      <c r="E58">
        <v>62698</v>
      </c>
      <c r="F58" t="s">
        <v>87</v>
      </c>
      <c r="G58">
        <v>4127</v>
      </c>
      <c r="H58">
        <v>402</v>
      </c>
      <c r="I58" t="s">
        <v>88</v>
      </c>
      <c r="J58" t="s">
        <v>35</v>
      </c>
      <c r="K58" t="s">
        <v>43</v>
      </c>
      <c r="L58" t="s">
        <v>44</v>
      </c>
      <c r="M58">
        <v>830</v>
      </c>
      <c r="N58">
        <v>1020</v>
      </c>
      <c r="O58" t="s">
        <v>52</v>
      </c>
      <c r="P58">
        <v>702</v>
      </c>
      <c r="Q58" t="s">
        <v>53</v>
      </c>
      <c r="R58" t="s">
        <v>38</v>
      </c>
      <c r="S58" s="1">
        <v>42898</v>
      </c>
      <c r="T58" s="1">
        <v>42931</v>
      </c>
      <c r="U58" t="s">
        <v>284</v>
      </c>
      <c r="V58" t="s">
        <v>39</v>
      </c>
      <c r="W58">
        <v>76</v>
      </c>
      <c r="X58">
        <v>76</v>
      </c>
      <c r="Y58">
        <v>500</v>
      </c>
      <c r="Z58">
        <v>15.2</v>
      </c>
      <c r="AD58">
        <v>0</v>
      </c>
      <c r="AE58">
        <v>15.2</v>
      </c>
      <c r="AF58">
        <v>0</v>
      </c>
      <c r="AG58">
        <v>0</v>
      </c>
      <c r="AH58">
        <v>2.4</v>
      </c>
      <c r="AI58">
        <v>2.4</v>
      </c>
      <c r="AJ58">
        <v>0.1</v>
      </c>
      <c r="AK58" t="s">
        <v>408</v>
      </c>
      <c r="AL58" t="s">
        <v>537</v>
      </c>
      <c r="AN58">
        <v>38</v>
      </c>
    </row>
    <row r="59" spans="1:40" hidden="1" x14ac:dyDescent="0.25">
      <c r="A59" t="s">
        <v>850</v>
      </c>
      <c r="B59" t="s">
        <v>32</v>
      </c>
      <c r="C59" t="s">
        <v>81</v>
      </c>
      <c r="D59" t="s">
        <v>82</v>
      </c>
      <c r="E59">
        <v>62700</v>
      </c>
      <c r="F59" t="s">
        <v>87</v>
      </c>
      <c r="G59">
        <v>4127</v>
      </c>
      <c r="H59">
        <v>404</v>
      </c>
      <c r="I59" t="s">
        <v>88</v>
      </c>
      <c r="J59" t="s">
        <v>35</v>
      </c>
      <c r="K59" t="s">
        <v>43</v>
      </c>
      <c r="L59" t="s">
        <v>44</v>
      </c>
      <c r="M59">
        <v>1030</v>
      </c>
      <c r="N59">
        <v>1220</v>
      </c>
      <c r="O59" t="s">
        <v>52</v>
      </c>
      <c r="P59">
        <v>605</v>
      </c>
      <c r="Q59" t="s">
        <v>53</v>
      </c>
      <c r="R59" t="s">
        <v>38</v>
      </c>
      <c r="S59" s="1">
        <v>42898</v>
      </c>
      <c r="T59" s="1">
        <v>42931</v>
      </c>
      <c r="U59" t="s">
        <v>234</v>
      </c>
      <c r="V59" t="s">
        <v>39</v>
      </c>
      <c r="W59">
        <v>73</v>
      </c>
      <c r="X59">
        <v>51</v>
      </c>
      <c r="Y59">
        <v>500</v>
      </c>
      <c r="Z59">
        <v>10.199999999999999</v>
      </c>
      <c r="AD59">
        <v>0</v>
      </c>
      <c r="AE59">
        <v>10.199999999999999</v>
      </c>
      <c r="AF59">
        <v>0</v>
      </c>
      <c r="AG59">
        <v>0</v>
      </c>
      <c r="AH59">
        <v>1.752</v>
      </c>
      <c r="AI59">
        <v>1.752</v>
      </c>
      <c r="AJ59">
        <v>0.1</v>
      </c>
      <c r="AK59" t="s">
        <v>407</v>
      </c>
      <c r="AL59" t="s">
        <v>535</v>
      </c>
      <c r="AN59">
        <v>38</v>
      </c>
    </row>
    <row r="60" spans="1:40" hidden="1" x14ac:dyDescent="0.25">
      <c r="A60" t="s">
        <v>850</v>
      </c>
      <c r="B60" t="s">
        <v>32</v>
      </c>
      <c r="C60" t="s">
        <v>81</v>
      </c>
      <c r="D60" t="s">
        <v>82</v>
      </c>
      <c r="E60">
        <v>62701</v>
      </c>
      <c r="F60" t="s">
        <v>87</v>
      </c>
      <c r="G60">
        <v>4127</v>
      </c>
      <c r="H60">
        <v>405</v>
      </c>
      <c r="I60" t="s">
        <v>88</v>
      </c>
      <c r="J60" t="s">
        <v>35</v>
      </c>
      <c r="K60" t="s">
        <v>43</v>
      </c>
      <c r="L60" t="s">
        <v>44</v>
      </c>
      <c r="M60">
        <v>1300</v>
      </c>
      <c r="N60">
        <v>1450</v>
      </c>
      <c r="O60" t="s">
        <v>52</v>
      </c>
      <c r="P60">
        <v>604</v>
      </c>
      <c r="Q60" t="s">
        <v>53</v>
      </c>
      <c r="R60" t="s">
        <v>38</v>
      </c>
      <c r="S60" s="1">
        <v>42898</v>
      </c>
      <c r="T60" s="1">
        <v>42931</v>
      </c>
      <c r="U60" t="s">
        <v>271</v>
      </c>
      <c r="V60" t="s">
        <v>39</v>
      </c>
      <c r="W60">
        <v>125</v>
      </c>
      <c r="X60">
        <v>121</v>
      </c>
      <c r="Y60">
        <v>500</v>
      </c>
      <c r="Z60">
        <v>24.2</v>
      </c>
      <c r="AD60">
        <v>0</v>
      </c>
      <c r="AE60">
        <v>24.2</v>
      </c>
      <c r="AF60">
        <v>0</v>
      </c>
      <c r="AG60">
        <v>0</v>
      </c>
      <c r="AH60">
        <v>2.3849999999999998</v>
      </c>
      <c r="AI60">
        <v>2.3849999999999998</v>
      </c>
      <c r="AJ60">
        <v>0.1</v>
      </c>
      <c r="AK60" t="s">
        <v>491</v>
      </c>
      <c r="AL60" t="s">
        <v>402</v>
      </c>
      <c r="AN60">
        <v>38</v>
      </c>
    </row>
    <row r="61" spans="1:40" hidden="1" x14ac:dyDescent="0.25">
      <c r="A61" t="s">
        <v>850</v>
      </c>
      <c r="B61" t="s">
        <v>32</v>
      </c>
      <c r="C61" t="s">
        <v>81</v>
      </c>
      <c r="D61" t="s">
        <v>82</v>
      </c>
      <c r="E61">
        <v>62702</v>
      </c>
      <c r="F61" t="s">
        <v>87</v>
      </c>
      <c r="G61">
        <v>4127</v>
      </c>
      <c r="H61">
        <v>406</v>
      </c>
      <c r="I61" t="s">
        <v>88</v>
      </c>
      <c r="J61" t="s">
        <v>67</v>
      </c>
      <c r="K61" t="s">
        <v>43</v>
      </c>
      <c r="L61" t="s">
        <v>44</v>
      </c>
      <c r="M61">
        <v>1800</v>
      </c>
      <c r="N61">
        <v>1950</v>
      </c>
      <c r="O61" t="s">
        <v>52</v>
      </c>
      <c r="P61">
        <v>504</v>
      </c>
      <c r="Q61" t="s">
        <v>53</v>
      </c>
      <c r="R61" t="s">
        <v>38</v>
      </c>
      <c r="S61" s="1">
        <v>42898</v>
      </c>
      <c r="T61" s="1">
        <v>42931</v>
      </c>
      <c r="U61" t="s">
        <v>224</v>
      </c>
      <c r="V61" t="s">
        <v>39</v>
      </c>
      <c r="W61">
        <v>68</v>
      </c>
      <c r="X61">
        <v>67</v>
      </c>
      <c r="Y61">
        <v>600</v>
      </c>
      <c r="Z61">
        <v>11.166700000000001</v>
      </c>
      <c r="AD61">
        <v>0</v>
      </c>
      <c r="AE61">
        <v>11.166700000000001</v>
      </c>
      <c r="AF61">
        <v>0</v>
      </c>
      <c r="AG61">
        <v>0</v>
      </c>
      <c r="AH61">
        <v>1.7789999999999999</v>
      </c>
      <c r="AI61">
        <v>1.7789999999999999</v>
      </c>
      <c r="AJ61">
        <v>0.1</v>
      </c>
      <c r="AK61" t="s">
        <v>376</v>
      </c>
      <c r="AL61" t="s">
        <v>531</v>
      </c>
      <c r="AN61">
        <v>38</v>
      </c>
    </row>
    <row r="62" spans="1:40" hidden="1" x14ac:dyDescent="0.25">
      <c r="A62" t="s">
        <v>850</v>
      </c>
      <c r="B62" t="s">
        <v>32</v>
      </c>
      <c r="C62" t="s">
        <v>81</v>
      </c>
      <c r="D62" t="s">
        <v>82</v>
      </c>
      <c r="E62">
        <v>62704</v>
      </c>
      <c r="F62" t="s">
        <v>87</v>
      </c>
      <c r="G62">
        <v>4127</v>
      </c>
      <c r="H62">
        <v>407</v>
      </c>
      <c r="I62" t="s">
        <v>88</v>
      </c>
      <c r="J62" t="s">
        <v>35</v>
      </c>
      <c r="K62" t="s">
        <v>43</v>
      </c>
      <c r="L62" t="s">
        <v>44</v>
      </c>
      <c r="M62">
        <v>830</v>
      </c>
      <c r="N62">
        <v>1020</v>
      </c>
      <c r="O62" t="s">
        <v>52</v>
      </c>
      <c r="P62">
        <v>605</v>
      </c>
      <c r="Q62" t="s">
        <v>53</v>
      </c>
      <c r="R62" t="s">
        <v>38</v>
      </c>
      <c r="S62" s="1">
        <v>42898</v>
      </c>
      <c r="T62" s="1">
        <v>42931</v>
      </c>
      <c r="U62" t="s">
        <v>234</v>
      </c>
      <c r="V62" t="s">
        <v>39</v>
      </c>
      <c r="W62">
        <v>59</v>
      </c>
      <c r="X62">
        <v>31</v>
      </c>
      <c r="Y62">
        <v>500</v>
      </c>
      <c r="Z62">
        <v>6.2</v>
      </c>
      <c r="AD62">
        <v>0</v>
      </c>
      <c r="AE62">
        <v>6.2</v>
      </c>
      <c r="AF62">
        <v>0</v>
      </c>
      <c r="AG62">
        <v>0</v>
      </c>
      <c r="AH62">
        <v>1.4550000000000001</v>
      </c>
      <c r="AI62">
        <v>1.4550000000000001</v>
      </c>
      <c r="AJ62">
        <v>0.1</v>
      </c>
      <c r="AK62" t="s">
        <v>408</v>
      </c>
      <c r="AL62" t="s">
        <v>535</v>
      </c>
      <c r="AN62">
        <v>38</v>
      </c>
    </row>
    <row r="63" spans="1:40" hidden="1" x14ac:dyDescent="0.25">
      <c r="A63" t="s">
        <v>850</v>
      </c>
      <c r="B63" t="s">
        <v>32</v>
      </c>
      <c r="C63" t="s">
        <v>81</v>
      </c>
      <c r="D63" t="s">
        <v>82</v>
      </c>
      <c r="E63">
        <v>62707</v>
      </c>
      <c r="F63" t="s">
        <v>87</v>
      </c>
      <c r="G63">
        <v>4127</v>
      </c>
      <c r="H63">
        <v>408</v>
      </c>
      <c r="I63" t="s">
        <v>88</v>
      </c>
      <c r="J63" t="s">
        <v>35</v>
      </c>
      <c r="K63" t="s">
        <v>43</v>
      </c>
      <c r="L63" t="s">
        <v>44</v>
      </c>
      <c r="M63">
        <v>830</v>
      </c>
      <c r="N63">
        <v>1020</v>
      </c>
      <c r="O63" t="s">
        <v>52</v>
      </c>
      <c r="P63">
        <v>502</v>
      </c>
      <c r="Q63" t="s">
        <v>53</v>
      </c>
      <c r="R63" t="s">
        <v>38</v>
      </c>
      <c r="S63" s="1">
        <v>42898</v>
      </c>
      <c r="T63" s="1">
        <v>42931</v>
      </c>
      <c r="U63" t="s">
        <v>240</v>
      </c>
      <c r="V63" t="s">
        <v>39</v>
      </c>
      <c r="W63">
        <v>50</v>
      </c>
      <c r="X63">
        <v>50</v>
      </c>
      <c r="Y63">
        <v>500</v>
      </c>
      <c r="Z63">
        <v>10</v>
      </c>
      <c r="AD63">
        <v>0</v>
      </c>
      <c r="AE63">
        <v>10</v>
      </c>
      <c r="AF63">
        <v>0</v>
      </c>
      <c r="AG63">
        <v>0</v>
      </c>
      <c r="AH63">
        <v>1.3220000000000001</v>
      </c>
      <c r="AI63">
        <v>1.3220000000000001</v>
      </c>
      <c r="AJ63">
        <v>0.1</v>
      </c>
      <c r="AK63" t="s">
        <v>408</v>
      </c>
      <c r="AL63" t="s">
        <v>538</v>
      </c>
      <c r="AN63">
        <v>38</v>
      </c>
    </row>
    <row r="64" spans="1:40" hidden="1" x14ac:dyDescent="0.25">
      <c r="A64" t="s">
        <v>850</v>
      </c>
      <c r="B64" t="s">
        <v>32</v>
      </c>
      <c r="C64" t="s">
        <v>81</v>
      </c>
      <c r="D64" t="s">
        <v>82</v>
      </c>
      <c r="E64">
        <v>62709</v>
      </c>
      <c r="F64" t="s">
        <v>87</v>
      </c>
      <c r="G64">
        <v>4127</v>
      </c>
      <c r="H64">
        <v>409</v>
      </c>
      <c r="I64" t="s">
        <v>88</v>
      </c>
      <c r="J64" t="s">
        <v>35</v>
      </c>
      <c r="K64" t="s">
        <v>43</v>
      </c>
      <c r="L64" t="s">
        <v>44</v>
      </c>
      <c r="M64">
        <v>1030</v>
      </c>
      <c r="N64">
        <v>1220</v>
      </c>
      <c r="O64" t="s">
        <v>52</v>
      </c>
      <c r="P64">
        <v>702</v>
      </c>
      <c r="Q64" t="s">
        <v>53</v>
      </c>
      <c r="R64" t="s">
        <v>38</v>
      </c>
      <c r="S64" s="1">
        <v>42898</v>
      </c>
      <c r="T64" s="1">
        <v>42931</v>
      </c>
      <c r="U64" t="s">
        <v>284</v>
      </c>
      <c r="V64" t="s">
        <v>39</v>
      </c>
      <c r="W64">
        <v>101</v>
      </c>
      <c r="X64">
        <v>100</v>
      </c>
      <c r="Y64">
        <v>600</v>
      </c>
      <c r="Z64">
        <v>16.666699999999999</v>
      </c>
      <c r="AD64">
        <v>0</v>
      </c>
      <c r="AE64">
        <v>16.666699999999999</v>
      </c>
      <c r="AF64">
        <v>0</v>
      </c>
      <c r="AG64">
        <v>0</v>
      </c>
      <c r="AH64">
        <v>2.99</v>
      </c>
      <c r="AI64">
        <v>2.99</v>
      </c>
      <c r="AJ64">
        <v>0.1</v>
      </c>
      <c r="AK64" t="s">
        <v>407</v>
      </c>
      <c r="AL64" t="s">
        <v>537</v>
      </c>
      <c r="AN64">
        <v>38</v>
      </c>
    </row>
    <row r="65" spans="1:40" hidden="1" x14ac:dyDescent="0.25">
      <c r="A65" t="s">
        <v>850</v>
      </c>
      <c r="B65" t="s">
        <v>32</v>
      </c>
      <c r="C65" t="s">
        <v>81</v>
      </c>
      <c r="D65" t="s">
        <v>82</v>
      </c>
      <c r="E65">
        <v>62711</v>
      </c>
      <c r="F65" t="s">
        <v>87</v>
      </c>
      <c r="G65">
        <v>4127</v>
      </c>
      <c r="H65">
        <v>410</v>
      </c>
      <c r="I65" t="s">
        <v>88</v>
      </c>
      <c r="J65" t="s">
        <v>35</v>
      </c>
      <c r="K65" t="s">
        <v>43</v>
      </c>
      <c r="L65" t="s">
        <v>44</v>
      </c>
      <c r="M65">
        <v>1030</v>
      </c>
      <c r="N65">
        <v>1220</v>
      </c>
      <c r="O65" t="s">
        <v>52</v>
      </c>
      <c r="P65">
        <v>505</v>
      </c>
      <c r="Q65" t="s">
        <v>53</v>
      </c>
      <c r="R65" t="s">
        <v>38</v>
      </c>
      <c r="S65" s="1">
        <v>42898</v>
      </c>
      <c r="T65" s="1">
        <v>42931</v>
      </c>
      <c r="U65" t="s">
        <v>236</v>
      </c>
      <c r="V65" t="s">
        <v>39</v>
      </c>
      <c r="W65">
        <v>74</v>
      </c>
      <c r="X65">
        <v>72</v>
      </c>
      <c r="Y65">
        <v>600</v>
      </c>
      <c r="Z65">
        <v>12</v>
      </c>
      <c r="AD65">
        <v>0</v>
      </c>
      <c r="AE65">
        <v>12</v>
      </c>
      <c r="AF65">
        <v>0</v>
      </c>
      <c r="AG65">
        <v>0</v>
      </c>
      <c r="AH65">
        <v>2.3199999999999998</v>
      </c>
      <c r="AI65">
        <v>2.3199999999999998</v>
      </c>
      <c r="AJ65">
        <v>0.1</v>
      </c>
      <c r="AK65" t="s">
        <v>407</v>
      </c>
      <c r="AL65" t="s">
        <v>532</v>
      </c>
      <c r="AN65">
        <v>38</v>
      </c>
    </row>
    <row r="66" spans="1:40" hidden="1" x14ac:dyDescent="0.25">
      <c r="A66" t="s">
        <v>850</v>
      </c>
      <c r="B66" t="s">
        <v>32</v>
      </c>
      <c r="C66" t="s">
        <v>81</v>
      </c>
      <c r="D66" t="s">
        <v>82</v>
      </c>
      <c r="E66">
        <v>62892</v>
      </c>
      <c r="F66" t="s">
        <v>87</v>
      </c>
      <c r="G66">
        <v>4127</v>
      </c>
      <c r="H66">
        <v>411</v>
      </c>
      <c r="I66" t="s">
        <v>88</v>
      </c>
      <c r="J66" t="s">
        <v>67</v>
      </c>
      <c r="K66" t="s">
        <v>43</v>
      </c>
      <c r="L66" t="s">
        <v>44</v>
      </c>
      <c r="M66">
        <v>1800</v>
      </c>
      <c r="N66">
        <v>1950</v>
      </c>
      <c r="O66" t="s">
        <v>52</v>
      </c>
      <c r="P66">
        <v>602</v>
      </c>
      <c r="Q66" t="s">
        <v>53</v>
      </c>
      <c r="R66" t="s">
        <v>38</v>
      </c>
      <c r="S66" s="1">
        <v>42898</v>
      </c>
      <c r="T66" s="1">
        <v>42931</v>
      </c>
      <c r="U66" t="s">
        <v>213</v>
      </c>
      <c r="V66" t="s">
        <v>39</v>
      </c>
      <c r="W66">
        <v>58</v>
      </c>
      <c r="X66">
        <v>58</v>
      </c>
      <c r="Y66">
        <v>500</v>
      </c>
      <c r="Z66">
        <v>11.6</v>
      </c>
      <c r="AD66">
        <v>0</v>
      </c>
      <c r="AE66">
        <v>11.6</v>
      </c>
      <c r="AF66">
        <v>0</v>
      </c>
      <c r="AG66">
        <v>0</v>
      </c>
      <c r="AH66">
        <v>1.139</v>
      </c>
      <c r="AI66">
        <v>1.139</v>
      </c>
      <c r="AJ66">
        <v>0.1</v>
      </c>
      <c r="AK66" t="s">
        <v>376</v>
      </c>
      <c r="AL66" t="s">
        <v>444</v>
      </c>
      <c r="AN66">
        <v>38</v>
      </c>
    </row>
    <row r="67" spans="1:40" hidden="1" x14ac:dyDescent="0.25">
      <c r="A67" t="s">
        <v>850</v>
      </c>
      <c r="B67" t="s">
        <v>32</v>
      </c>
      <c r="C67" t="s">
        <v>81</v>
      </c>
      <c r="D67" t="s">
        <v>82</v>
      </c>
      <c r="E67">
        <v>62714</v>
      </c>
      <c r="F67" t="s">
        <v>87</v>
      </c>
      <c r="G67">
        <v>4127</v>
      </c>
      <c r="H67">
        <v>412</v>
      </c>
      <c r="I67" t="s">
        <v>88</v>
      </c>
      <c r="J67" t="s">
        <v>35</v>
      </c>
      <c r="K67" t="s">
        <v>43</v>
      </c>
      <c r="L67" t="s">
        <v>44</v>
      </c>
      <c r="M67">
        <v>1030</v>
      </c>
      <c r="N67">
        <v>1220</v>
      </c>
      <c r="O67" t="s">
        <v>52</v>
      </c>
      <c r="P67">
        <v>1302</v>
      </c>
      <c r="Q67" t="s">
        <v>53</v>
      </c>
      <c r="R67" t="s">
        <v>38</v>
      </c>
      <c r="S67" s="1">
        <v>42898</v>
      </c>
      <c r="T67" s="1">
        <v>42931</v>
      </c>
      <c r="U67" t="s">
        <v>424</v>
      </c>
      <c r="V67" t="s">
        <v>39</v>
      </c>
      <c r="W67">
        <v>91</v>
      </c>
      <c r="X67">
        <v>60</v>
      </c>
      <c r="Y67">
        <v>600</v>
      </c>
      <c r="Z67">
        <v>10</v>
      </c>
      <c r="AD67">
        <v>0</v>
      </c>
      <c r="AE67">
        <v>10</v>
      </c>
      <c r="AF67">
        <v>0</v>
      </c>
      <c r="AG67">
        <v>0</v>
      </c>
      <c r="AH67">
        <v>2.411</v>
      </c>
      <c r="AI67">
        <v>2.411</v>
      </c>
      <c r="AJ67">
        <v>0.1</v>
      </c>
      <c r="AK67" t="s">
        <v>407</v>
      </c>
      <c r="AL67" t="s">
        <v>593</v>
      </c>
      <c r="AN67">
        <v>38</v>
      </c>
    </row>
    <row r="68" spans="1:40" hidden="1" x14ac:dyDescent="0.25">
      <c r="A68" t="s">
        <v>850</v>
      </c>
      <c r="B68" t="s">
        <v>32</v>
      </c>
      <c r="C68" t="s">
        <v>81</v>
      </c>
      <c r="D68" t="s">
        <v>82</v>
      </c>
      <c r="E68">
        <v>62706</v>
      </c>
      <c r="F68" t="s">
        <v>87</v>
      </c>
      <c r="G68">
        <v>4127</v>
      </c>
      <c r="H68">
        <v>413</v>
      </c>
      <c r="I68" t="s">
        <v>88</v>
      </c>
      <c r="J68" t="s">
        <v>35</v>
      </c>
      <c r="K68" t="s">
        <v>43</v>
      </c>
      <c r="L68" t="s">
        <v>44</v>
      </c>
      <c r="M68">
        <v>1030</v>
      </c>
      <c r="N68">
        <v>1220</v>
      </c>
      <c r="O68" t="s">
        <v>52</v>
      </c>
      <c r="P68">
        <v>503</v>
      </c>
      <c r="Q68" t="s">
        <v>53</v>
      </c>
      <c r="R68" t="s">
        <v>38</v>
      </c>
      <c r="S68" s="1">
        <v>42898</v>
      </c>
      <c r="T68" s="1">
        <v>42931</v>
      </c>
      <c r="U68" t="s">
        <v>228</v>
      </c>
      <c r="V68" t="s">
        <v>39</v>
      </c>
      <c r="W68">
        <v>111</v>
      </c>
      <c r="X68">
        <v>110</v>
      </c>
      <c r="Y68">
        <v>500</v>
      </c>
      <c r="Z68">
        <v>22</v>
      </c>
      <c r="AD68">
        <v>0</v>
      </c>
      <c r="AE68">
        <v>22</v>
      </c>
      <c r="AF68">
        <v>0</v>
      </c>
      <c r="AG68">
        <v>0</v>
      </c>
      <c r="AH68">
        <v>4.2969999999999997</v>
      </c>
      <c r="AI68">
        <v>4.2969999999999997</v>
      </c>
      <c r="AJ68">
        <v>0.1</v>
      </c>
      <c r="AK68" t="s">
        <v>407</v>
      </c>
      <c r="AL68" t="s">
        <v>540</v>
      </c>
      <c r="AN68">
        <v>38</v>
      </c>
    </row>
    <row r="69" spans="1:40" hidden="1" x14ac:dyDescent="0.25">
      <c r="A69" t="s">
        <v>850</v>
      </c>
      <c r="B69" t="s">
        <v>32</v>
      </c>
      <c r="C69" t="s">
        <v>81</v>
      </c>
      <c r="D69" t="s">
        <v>82</v>
      </c>
      <c r="E69">
        <v>62829</v>
      </c>
      <c r="F69" t="s">
        <v>87</v>
      </c>
      <c r="G69">
        <v>4127</v>
      </c>
      <c r="H69">
        <v>425</v>
      </c>
      <c r="I69" t="s">
        <v>88</v>
      </c>
      <c r="J69" t="s">
        <v>35</v>
      </c>
      <c r="K69" t="s">
        <v>43</v>
      </c>
      <c r="L69" t="s">
        <v>44</v>
      </c>
      <c r="M69">
        <v>1300</v>
      </c>
      <c r="N69">
        <v>1450</v>
      </c>
      <c r="O69" t="s">
        <v>52</v>
      </c>
      <c r="P69">
        <v>1204</v>
      </c>
      <c r="Q69" t="s">
        <v>53</v>
      </c>
      <c r="R69" t="s">
        <v>38</v>
      </c>
      <c r="S69" s="1">
        <v>42898</v>
      </c>
      <c r="T69" s="1">
        <v>42931</v>
      </c>
      <c r="U69" t="s">
        <v>235</v>
      </c>
      <c r="V69" t="s">
        <v>39</v>
      </c>
      <c r="W69">
        <v>102</v>
      </c>
      <c r="X69">
        <v>83</v>
      </c>
      <c r="Y69">
        <v>500</v>
      </c>
      <c r="Z69">
        <v>16.600000000000001</v>
      </c>
      <c r="AD69">
        <v>0</v>
      </c>
      <c r="AE69">
        <v>16.600000000000001</v>
      </c>
      <c r="AF69">
        <v>0</v>
      </c>
      <c r="AG69">
        <v>0</v>
      </c>
      <c r="AH69">
        <v>2.3849999999999998</v>
      </c>
      <c r="AI69">
        <v>2.3849999999999998</v>
      </c>
      <c r="AJ69">
        <v>0.1</v>
      </c>
      <c r="AK69" t="s">
        <v>491</v>
      </c>
      <c r="AL69" t="s">
        <v>534</v>
      </c>
      <c r="AN69">
        <v>38</v>
      </c>
    </row>
    <row r="70" spans="1:40" hidden="1" x14ac:dyDescent="0.25">
      <c r="A70" t="s">
        <v>850</v>
      </c>
      <c r="B70" t="s">
        <v>32</v>
      </c>
      <c r="C70" t="s">
        <v>81</v>
      </c>
      <c r="D70" t="s">
        <v>82</v>
      </c>
      <c r="E70">
        <v>62573</v>
      </c>
      <c r="F70" t="s">
        <v>87</v>
      </c>
      <c r="G70">
        <v>4127</v>
      </c>
      <c r="H70">
        <v>501</v>
      </c>
      <c r="I70" t="s">
        <v>88</v>
      </c>
      <c r="J70" t="s">
        <v>35</v>
      </c>
      <c r="K70" t="s">
        <v>43</v>
      </c>
      <c r="L70" t="s">
        <v>44</v>
      </c>
      <c r="M70">
        <v>815</v>
      </c>
      <c r="N70">
        <v>1005</v>
      </c>
      <c r="O70" t="s">
        <v>48</v>
      </c>
      <c r="P70">
        <v>319</v>
      </c>
      <c r="Q70" t="s">
        <v>49</v>
      </c>
      <c r="R70" t="s">
        <v>38</v>
      </c>
      <c r="S70" s="1">
        <v>42898</v>
      </c>
      <c r="T70" s="1">
        <v>42931</v>
      </c>
      <c r="U70" t="s">
        <v>243</v>
      </c>
      <c r="V70" t="s">
        <v>39</v>
      </c>
      <c r="W70">
        <v>67</v>
      </c>
      <c r="X70">
        <v>66</v>
      </c>
      <c r="Y70">
        <v>150</v>
      </c>
      <c r="Z70">
        <v>44</v>
      </c>
      <c r="AD70">
        <v>0</v>
      </c>
      <c r="AE70">
        <v>44</v>
      </c>
      <c r="AF70">
        <v>0</v>
      </c>
      <c r="AG70">
        <v>0</v>
      </c>
      <c r="AH70">
        <v>1.3260000000000001</v>
      </c>
      <c r="AI70">
        <v>1.3260000000000001</v>
      </c>
      <c r="AJ70">
        <v>0.1</v>
      </c>
      <c r="AK70" t="s">
        <v>410</v>
      </c>
      <c r="AL70" t="s">
        <v>395</v>
      </c>
      <c r="AN70">
        <v>38</v>
      </c>
    </row>
    <row r="71" spans="1:40" hidden="1" x14ac:dyDescent="0.25">
      <c r="A71" t="s">
        <v>850</v>
      </c>
      <c r="B71" t="s">
        <v>32</v>
      </c>
      <c r="C71" t="s">
        <v>81</v>
      </c>
      <c r="D71" t="s">
        <v>82</v>
      </c>
      <c r="E71">
        <v>62574</v>
      </c>
      <c r="F71" t="s">
        <v>87</v>
      </c>
      <c r="G71">
        <v>4127</v>
      </c>
      <c r="H71">
        <v>502</v>
      </c>
      <c r="I71" t="s">
        <v>88</v>
      </c>
      <c r="J71" t="s">
        <v>35</v>
      </c>
      <c r="K71" t="s">
        <v>43</v>
      </c>
      <c r="L71" t="s">
        <v>44</v>
      </c>
      <c r="M71">
        <v>1015</v>
      </c>
      <c r="N71">
        <v>1205</v>
      </c>
      <c r="O71" t="s">
        <v>48</v>
      </c>
      <c r="P71">
        <v>318</v>
      </c>
      <c r="Q71" t="s">
        <v>49</v>
      </c>
      <c r="R71" t="s">
        <v>38</v>
      </c>
      <c r="S71" s="1">
        <v>42898</v>
      </c>
      <c r="T71" s="1">
        <v>42931</v>
      </c>
      <c r="U71" t="s">
        <v>245</v>
      </c>
      <c r="V71" t="s">
        <v>39</v>
      </c>
      <c r="W71">
        <v>77</v>
      </c>
      <c r="X71">
        <v>53</v>
      </c>
      <c r="Y71">
        <v>150</v>
      </c>
      <c r="Z71">
        <v>35.333300000000001</v>
      </c>
      <c r="AD71">
        <v>0</v>
      </c>
      <c r="AE71">
        <v>35.333300000000001</v>
      </c>
      <c r="AF71">
        <v>0</v>
      </c>
      <c r="AG71">
        <v>0</v>
      </c>
      <c r="AH71">
        <v>1.181</v>
      </c>
      <c r="AI71">
        <v>1.181</v>
      </c>
      <c r="AJ71">
        <v>0.1</v>
      </c>
      <c r="AK71" t="s">
        <v>405</v>
      </c>
      <c r="AL71" t="s">
        <v>370</v>
      </c>
      <c r="AN71">
        <v>38</v>
      </c>
    </row>
    <row r="72" spans="1:40" hidden="1" x14ac:dyDescent="0.25">
      <c r="A72" t="s">
        <v>850</v>
      </c>
      <c r="B72" t="s">
        <v>32</v>
      </c>
      <c r="C72" t="s">
        <v>81</v>
      </c>
      <c r="D72" t="s">
        <v>82</v>
      </c>
      <c r="E72">
        <v>62928</v>
      </c>
      <c r="F72" t="s">
        <v>87</v>
      </c>
      <c r="G72">
        <v>4127</v>
      </c>
      <c r="H72">
        <v>503</v>
      </c>
      <c r="I72" t="s">
        <v>88</v>
      </c>
      <c r="J72" t="s">
        <v>35</v>
      </c>
      <c r="K72" t="s">
        <v>43</v>
      </c>
      <c r="L72" t="s">
        <v>44</v>
      </c>
      <c r="M72">
        <v>1015</v>
      </c>
      <c r="N72">
        <v>1205</v>
      </c>
      <c r="O72" t="s">
        <v>48</v>
      </c>
      <c r="P72">
        <v>419</v>
      </c>
      <c r="Q72" t="s">
        <v>49</v>
      </c>
      <c r="R72" t="s">
        <v>38</v>
      </c>
      <c r="S72" s="1">
        <v>42898</v>
      </c>
      <c r="T72" s="1">
        <v>42931</v>
      </c>
      <c r="U72" t="s">
        <v>594</v>
      </c>
      <c r="V72" t="s">
        <v>39</v>
      </c>
      <c r="W72">
        <v>92</v>
      </c>
      <c r="X72">
        <v>91</v>
      </c>
      <c r="Y72">
        <v>150</v>
      </c>
      <c r="Z72">
        <v>60.666699999999999</v>
      </c>
      <c r="AD72">
        <v>0</v>
      </c>
      <c r="AE72">
        <v>60.666699999999999</v>
      </c>
      <c r="AF72">
        <v>0</v>
      </c>
      <c r="AG72">
        <v>0</v>
      </c>
      <c r="AH72">
        <v>2.331</v>
      </c>
      <c r="AI72">
        <v>2.331</v>
      </c>
      <c r="AJ72">
        <v>0.1</v>
      </c>
      <c r="AK72" t="s">
        <v>405</v>
      </c>
      <c r="AL72" t="s">
        <v>404</v>
      </c>
      <c r="AN72">
        <v>38</v>
      </c>
    </row>
    <row r="73" spans="1:40" hidden="1" x14ac:dyDescent="0.25">
      <c r="A73" t="s">
        <v>850</v>
      </c>
      <c r="B73" t="s">
        <v>32</v>
      </c>
      <c r="C73" t="s">
        <v>81</v>
      </c>
      <c r="D73" t="s">
        <v>82</v>
      </c>
      <c r="E73">
        <v>62929</v>
      </c>
      <c r="F73" t="s">
        <v>87</v>
      </c>
      <c r="G73">
        <v>4127</v>
      </c>
      <c r="H73">
        <v>504</v>
      </c>
      <c r="I73" t="s">
        <v>88</v>
      </c>
      <c r="J73" t="s">
        <v>35</v>
      </c>
      <c r="K73" t="s">
        <v>43</v>
      </c>
      <c r="L73" t="s">
        <v>44</v>
      </c>
      <c r="M73">
        <v>1215</v>
      </c>
      <c r="N73">
        <v>1405</v>
      </c>
      <c r="O73" t="s">
        <v>48</v>
      </c>
      <c r="P73">
        <v>618</v>
      </c>
      <c r="Q73" t="s">
        <v>49</v>
      </c>
      <c r="R73" t="s">
        <v>38</v>
      </c>
      <c r="S73" s="1">
        <v>42898</v>
      </c>
      <c r="T73" s="1">
        <v>42931</v>
      </c>
      <c r="U73" t="s">
        <v>259</v>
      </c>
      <c r="V73" t="s">
        <v>39</v>
      </c>
      <c r="W73">
        <v>93</v>
      </c>
      <c r="X73">
        <v>90</v>
      </c>
      <c r="Y73">
        <v>150</v>
      </c>
      <c r="Z73">
        <v>60</v>
      </c>
      <c r="AD73">
        <v>0</v>
      </c>
      <c r="AE73">
        <v>60</v>
      </c>
      <c r="AF73">
        <v>0</v>
      </c>
      <c r="AG73">
        <v>0</v>
      </c>
      <c r="AH73">
        <v>1.71</v>
      </c>
      <c r="AI73">
        <v>1.71</v>
      </c>
      <c r="AJ73">
        <v>0.1</v>
      </c>
      <c r="AK73" t="s">
        <v>595</v>
      </c>
      <c r="AL73" t="s">
        <v>403</v>
      </c>
      <c r="AN73">
        <v>38</v>
      </c>
    </row>
    <row r="74" spans="1:40" hidden="1" x14ac:dyDescent="0.25">
      <c r="A74" t="s">
        <v>850</v>
      </c>
      <c r="B74" t="s">
        <v>32</v>
      </c>
      <c r="C74" t="s">
        <v>81</v>
      </c>
      <c r="D74" t="s">
        <v>82</v>
      </c>
      <c r="E74">
        <v>62613</v>
      </c>
      <c r="F74" t="s">
        <v>87</v>
      </c>
      <c r="G74">
        <v>4127</v>
      </c>
      <c r="H74">
        <v>701</v>
      </c>
      <c r="I74" t="s">
        <v>88</v>
      </c>
      <c r="J74" t="s">
        <v>35</v>
      </c>
      <c r="K74" t="s">
        <v>43</v>
      </c>
      <c r="L74" t="s">
        <v>44</v>
      </c>
      <c r="M74">
        <v>830</v>
      </c>
      <c r="N74">
        <v>1020</v>
      </c>
      <c r="O74" t="s">
        <v>58</v>
      </c>
      <c r="P74">
        <v>354</v>
      </c>
      <c r="Q74" t="s">
        <v>59</v>
      </c>
      <c r="R74" t="s">
        <v>38</v>
      </c>
      <c r="S74" s="1">
        <v>42898</v>
      </c>
      <c r="T74" s="1">
        <v>42931</v>
      </c>
      <c r="U74" t="s">
        <v>254</v>
      </c>
      <c r="V74" t="s">
        <v>39</v>
      </c>
      <c r="W74">
        <v>110</v>
      </c>
      <c r="X74">
        <v>64</v>
      </c>
      <c r="Y74">
        <v>100</v>
      </c>
      <c r="Z74">
        <v>64</v>
      </c>
      <c r="AD74">
        <v>0</v>
      </c>
      <c r="AE74">
        <v>64</v>
      </c>
      <c r="AF74">
        <v>0</v>
      </c>
      <c r="AG74">
        <v>0</v>
      </c>
      <c r="AH74">
        <v>2.21</v>
      </c>
      <c r="AI74">
        <v>2.21</v>
      </c>
      <c r="AJ74">
        <v>0.1</v>
      </c>
      <c r="AK74" t="s">
        <v>408</v>
      </c>
      <c r="AL74" t="s">
        <v>412</v>
      </c>
      <c r="AN74">
        <v>38</v>
      </c>
    </row>
    <row r="75" spans="1:40" hidden="1" x14ac:dyDescent="0.25">
      <c r="A75" t="s">
        <v>850</v>
      </c>
      <c r="B75" t="s">
        <v>32</v>
      </c>
      <c r="C75" t="s">
        <v>81</v>
      </c>
      <c r="D75" t="s">
        <v>82</v>
      </c>
      <c r="E75">
        <v>62614</v>
      </c>
      <c r="F75" t="s">
        <v>87</v>
      </c>
      <c r="G75">
        <v>4127</v>
      </c>
      <c r="H75">
        <v>702</v>
      </c>
      <c r="I75" t="s">
        <v>88</v>
      </c>
      <c r="J75" t="s">
        <v>35</v>
      </c>
      <c r="K75" t="s">
        <v>43</v>
      </c>
      <c r="L75" t="s">
        <v>44</v>
      </c>
      <c r="M75">
        <v>830</v>
      </c>
      <c r="N75">
        <v>1020</v>
      </c>
      <c r="O75" t="s">
        <v>58</v>
      </c>
      <c r="P75">
        <v>301</v>
      </c>
      <c r="Q75" t="s">
        <v>59</v>
      </c>
      <c r="R75" t="s">
        <v>38</v>
      </c>
      <c r="S75" s="1">
        <v>42898</v>
      </c>
      <c r="T75" s="1">
        <v>42931</v>
      </c>
      <c r="U75" t="s">
        <v>267</v>
      </c>
      <c r="V75" t="s">
        <v>39</v>
      </c>
      <c r="W75">
        <v>55</v>
      </c>
      <c r="X75">
        <v>54</v>
      </c>
      <c r="Y75">
        <v>100</v>
      </c>
      <c r="Z75">
        <v>54</v>
      </c>
      <c r="AD75">
        <v>0</v>
      </c>
      <c r="AE75">
        <v>54</v>
      </c>
      <c r="AF75">
        <v>0</v>
      </c>
      <c r="AG75">
        <v>0</v>
      </c>
      <c r="AH75">
        <v>0.97899999999999998</v>
      </c>
      <c r="AI75">
        <v>0.97899999999999998</v>
      </c>
      <c r="AJ75">
        <v>0.1</v>
      </c>
      <c r="AK75" t="s">
        <v>408</v>
      </c>
      <c r="AL75" t="s">
        <v>427</v>
      </c>
      <c r="AN75">
        <v>38</v>
      </c>
    </row>
    <row r="76" spans="1:40" hidden="1" x14ac:dyDescent="0.25">
      <c r="A76" t="s">
        <v>850</v>
      </c>
      <c r="B76" t="s">
        <v>32</v>
      </c>
      <c r="C76" t="s">
        <v>81</v>
      </c>
      <c r="D76" t="s">
        <v>82</v>
      </c>
      <c r="E76">
        <v>62615</v>
      </c>
      <c r="F76" t="s">
        <v>87</v>
      </c>
      <c r="G76">
        <v>4127</v>
      </c>
      <c r="H76">
        <v>703</v>
      </c>
      <c r="I76" t="s">
        <v>88</v>
      </c>
      <c r="J76" t="s">
        <v>35</v>
      </c>
      <c r="K76" t="s">
        <v>43</v>
      </c>
      <c r="L76" t="s">
        <v>44</v>
      </c>
      <c r="M76">
        <v>1030</v>
      </c>
      <c r="N76">
        <v>1220</v>
      </c>
      <c r="O76" t="s">
        <v>58</v>
      </c>
      <c r="P76">
        <v>301</v>
      </c>
      <c r="Q76" t="s">
        <v>59</v>
      </c>
      <c r="R76" t="s">
        <v>38</v>
      </c>
      <c r="S76" s="1">
        <v>42898</v>
      </c>
      <c r="T76" s="1">
        <v>42931</v>
      </c>
      <c r="U76" t="s">
        <v>426</v>
      </c>
      <c r="V76" t="s">
        <v>39</v>
      </c>
      <c r="W76">
        <v>113</v>
      </c>
      <c r="X76">
        <v>110</v>
      </c>
      <c r="Y76">
        <v>100</v>
      </c>
      <c r="Z76">
        <v>110</v>
      </c>
      <c r="AD76">
        <v>0</v>
      </c>
      <c r="AE76">
        <v>110</v>
      </c>
      <c r="AF76">
        <v>0</v>
      </c>
      <c r="AG76">
        <v>0</v>
      </c>
      <c r="AH76">
        <v>2.23</v>
      </c>
      <c r="AI76">
        <v>2.23</v>
      </c>
      <c r="AJ76">
        <v>0.1</v>
      </c>
      <c r="AK76" t="s">
        <v>407</v>
      </c>
      <c r="AL76" t="s">
        <v>427</v>
      </c>
      <c r="AN76">
        <v>38</v>
      </c>
    </row>
    <row r="77" spans="1:40" hidden="1" x14ac:dyDescent="0.25">
      <c r="A77" t="s">
        <v>850</v>
      </c>
      <c r="B77" t="s">
        <v>32</v>
      </c>
      <c r="C77" t="s">
        <v>81</v>
      </c>
      <c r="D77" t="s">
        <v>82</v>
      </c>
      <c r="E77">
        <v>62616</v>
      </c>
      <c r="F77" t="s">
        <v>87</v>
      </c>
      <c r="G77">
        <v>4127</v>
      </c>
      <c r="H77">
        <v>704</v>
      </c>
      <c r="I77" t="s">
        <v>88</v>
      </c>
      <c r="J77" t="s">
        <v>35</v>
      </c>
      <c r="K77" t="s">
        <v>43</v>
      </c>
      <c r="L77" t="s">
        <v>44</v>
      </c>
      <c r="M77">
        <v>1030</v>
      </c>
      <c r="N77">
        <v>1220</v>
      </c>
      <c r="O77" t="s">
        <v>58</v>
      </c>
      <c r="P77">
        <v>354</v>
      </c>
      <c r="Q77" t="s">
        <v>59</v>
      </c>
      <c r="R77" t="s">
        <v>38</v>
      </c>
      <c r="S77" s="1">
        <v>42898</v>
      </c>
      <c r="T77" s="1">
        <v>42931</v>
      </c>
      <c r="U77" t="s">
        <v>254</v>
      </c>
      <c r="V77" t="s">
        <v>39</v>
      </c>
      <c r="W77">
        <v>105</v>
      </c>
      <c r="X77">
        <v>51</v>
      </c>
      <c r="Y77">
        <v>100</v>
      </c>
      <c r="Z77">
        <v>51</v>
      </c>
      <c r="AD77">
        <v>0</v>
      </c>
      <c r="AE77">
        <v>51</v>
      </c>
      <c r="AF77">
        <v>0</v>
      </c>
      <c r="AG77">
        <v>0</v>
      </c>
      <c r="AH77">
        <v>1.718</v>
      </c>
      <c r="AI77">
        <v>1.718</v>
      </c>
      <c r="AJ77">
        <v>0.1</v>
      </c>
      <c r="AK77" t="s">
        <v>407</v>
      </c>
      <c r="AL77" t="s">
        <v>412</v>
      </c>
      <c r="AN77">
        <v>38</v>
      </c>
    </row>
    <row r="78" spans="1:40" hidden="1" x14ac:dyDescent="0.25">
      <c r="A78" t="s">
        <v>850</v>
      </c>
      <c r="B78" t="s">
        <v>32</v>
      </c>
      <c r="C78" t="s">
        <v>81</v>
      </c>
      <c r="D78" t="s">
        <v>82</v>
      </c>
      <c r="E78">
        <v>62617</v>
      </c>
      <c r="F78" t="s">
        <v>87</v>
      </c>
      <c r="G78">
        <v>4127</v>
      </c>
      <c r="H78">
        <v>705</v>
      </c>
      <c r="I78" t="s">
        <v>88</v>
      </c>
      <c r="J78" t="s">
        <v>67</v>
      </c>
      <c r="K78" t="s">
        <v>43</v>
      </c>
      <c r="L78" t="s">
        <v>44</v>
      </c>
      <c r="M78">
        <v>1900</v>
      </c>
      <c r="N78">
        <v>2050</v>
      </c>
      <c r="O78" t="s">
        <v>58</v>
      </c>
      <c r="P78">
        <v>322</v>
      </c>
      <c r="Q78" t="s">
        <v>59</v>
      </c>
      <c r="R78" t="s">
        <v>38</v>
      </c>
      <c r="S78" s="1">
        <v>42898</v>
      </c>
      <c r="T78" s="1">
        <v>42931</v>
      </c>
      <c r="U78" t="s">
        <v>232</v>
      </c>
      <c r="V78" t="s">
        <v>39</v>
      </c>
      <c r="W78">
        <v>108</v>
      </c>
      <c r="X78">
        <v>76</v>
      </c>
      <c r="Y78">
        <v>100</v>
      </c>
      <c r="Z78">
        <v>76</v>
      </c>
      <c r="AD78">
        <v>0</v>
      </c>
      <c r="AE78">
        <v>76</v>
      </c>
      <c r="AF78">
        <v>0</v>
      </c>
      <c r="AG78">
        <v>0</v>
      </c>
      <c r="AH78">
        <v>2.7730000000000001</v>
      </c>
      <c r="AI78">
        <v>2.7730000000000001</v>
      </c>
      <c r="AJ78">
        <v>0.1</v>
      </c>
      <c r="AK78" t="s">
        <v>481</v>
      </c>
      <c r="AL78" t="s">
        <v>415</v>
      </c>
      <c r="AN78">
        <v>38</v>
      </c>
    </row>
    <row r="79" spans="1:40" hidden="1" x14ac:dyDescent="0.25">
      <c r="A79" t="s">
        <v>850</v>
      </c>
      <c r="B79" t="s">
        <v>32</v>
      </c>
      <c r="C79" t="s">
        <v>81</v>
      </c>
      <c r="D79" t="s">
        <v>82</v>
      </c>
      <c r="E79">
        <v>62618</v>
      </c>
      <c r="F79" t="s">
        <v>87</v>
      </c>
      <c r="G79">
        <v>4127</v>
      </c>
      <c r="H79">
        <v>706</v>
      </c>
      <c r="I79" t="s">
        <v>88</v>
      </c>
      <c r="J79" t="s">
        <v>67</v>
      </c>
      <c r="K79" t="s">
        <v>43</v>
      </c>
      <c r="L79" t="s">
        <v>44</v>
      </c>
      <c r="M79">
        <v>1900</v>
      </c>
      <c r="N79">
        <v>2050</v>
      </c>
      <c r="O79" t="s">
        <v>58</v>
      </c>
      <c r="P79">
        <v>354</v>
      </c>
      <c r="Q79" t="s">
        <v>59</v>
      </c>
      <c r="R79" t="s">
        <v>38</v>
      </c>
      <c r="S79" s="1">
        <v>42898</v>
      </c>
      <c r="T79" s="1">
        <v>42931</v>
      </c>
      <c r="U79" t="s">
        <v>254</v>
      </c>
      <c r="V79" t="s">
        <v>39</v>
      </c>
      <c r="W79">
        <v>89</v>
      </c>
      <c r="X79">
        <v>39</v>
      </c>
      <c r="Y79">
        <v>100</v>
      </c>
      <c r="Z79">
        <v>39</v>
      </c>
      <c r="AD79">
        <v>0</v>
      </c>
      <c r="AE79">
        <v>39</v>
      </c>
      <c r="AF79">
        <v>0</v>
      </c>
      <c r="AG79">
        <v>0</v>
      </c>
      <c r="AH79">
        <v>1.4670000000000001</v>
      </c>
      <c r="AI79">
        <v>1.4670000000000001</v>
      </c>
      <c r="AJ79">
        <v>0.1</v>
      </c>
      <c r="AK79" t="s">
        <v>481</v>
      </c>
      <c r="AL79" t="s">
        <v>412</v>
      </c>
      <c r="AN79">
        <v>38</v>
      </c>
    </row>
    <row r="80" spans="1:40" hidden="1" x14ac:dyDescent="0.25">
      <c r="A80" t="s">
        <v>850</v>
      </c>
      <c r="B80" t="s">
        <v>32</v>
      </c>
      <c r="C80" t="s">
        <v>81</v>
      </c>
      <c r="D80" t="s">
        <v>82</v>
      </c>
      <c r="E80">
        <v>62822</v>
      </c>
      <c r="F80" t="s">
        <v>87</v>
      </c>
      <c r="G80">
        <v>4127</v>
      </c>
      <c r="H80">
        <v>707</v>
      </c>
      <c r="I80" t="s">
        <v>88</v>
      </c>
      <c r="J80" t="s">
        <v>67</v>
      </c>
      <c r="K80" t="s">
        <v>43</v>
      </c>
      <c r="L80" t="s">
        <v>44</v>
      </c>
      <c r="M80">
        <v>1900</v>
      </c>
      <c r="N80">
        <v>2050</v>
      </c>
      <c r="O80" t="s">
        <v>58</v>
      </c>
      <c r="P80">
        <v>353</v>
      </c>
      <c r="Q80" t="s">
        <v>59</v>
      </c>
      <c r="R80" t="s">
        <v>38</v>
      </c>
      <c r="S80" s="1">
        <v>42898</v>
      </c>
      <c r="T80" s="1">
        <v>42931</v>
      </c>
      <c r="U80" t="s">
        <v>426</v>
      </c>
      <c r="V80" t="s">
        <v>39</v>
      </c>
      <c r="W80">
        <v>95</v>
      </c>
      <c r="X80">
        <v>92</v>
      </c>
      <c r="Y80">
        <v>100</v>
      </c>
      <c r="Z80">
        <v>92</v>
      </c>
      <c r="AD80">
        <v>0</v>
      </c>
      <c r="AE80">
        <v>92</v>
      </c>
      <c r="AF80">
        <v>0</v>
      </c>
      <c r="AG80">
        <v>0</v>
      </c>
      <c r="AH80">
        <v>1.9530000000000001</v>
      </c>
      <c r="AI80">
        <v>1.9530000000000001</v>
      </c>
      <c r="AJ80">
        <v>0.1</v>
      </c>
      <c r="AK80" t="s">
        <v>481</v>
      </c>
      <c r="AL80" t="s">
        <v>416</v>
      </c>
      <c r="AN80">
        <v>38</v>
      </c>
    </row>
    <row r="81" spans="1:40" hidden="1" x14ac:dyDescent="0.25">
      <c r="A81" t="s">
        <v>850</v>
      </c>
      <c r="B81" t="s">
        <v>32</v>
      </c>
      <c r="C81" t="s">
        <v>81</v>
      </c>
      <c r="D81" t="s">
        <v>82</v>
      </c>
      <c r="E81">
        <v>63003</v>
      </c>
      <c r="F81" t="s">
        <v>87</v>
      </c>
      <c r="G81">
        <v>4347</v>
      </c>
      <c r="H81">
        <v>101</v>
      </c>
      <c r="I81" t="s">
        <v>244</v>
      </c>
      <c r="J81" t="s">
        <v>35</v>
      </c>
      <c r="K81" t="s">
        <v>43</v>
      </c>
      <c r="L81" t="s">
        <v>44</v>
      </c>
      <c r="M81">
        <v>815</v>
      </c>
      <c r="N81">
        <v>1005</v>
      </c>
      <c r="O81" t="s">
        <v>164</v>
      </c>
      <c r="P81">
        <v>170</v>
      </c>
      <c r="Q81" t="s">
        <v>37</v>
      </c>
      <c r="R81" t="s">
        <v>38</v>
      </c>
      <c r="S81" s="1">
        <v>42898</v>
      </c>
      <c r="T81" s="1">
        <v>42931</v>
      </c>
      <c r="U81" t="s">
        <v>596</v>
      </c>
      <c r="V81" t="s">
        <v>39</v>
      </c>
      <c r="W81">
        <v>102</v>
      </c>
      <c r="X81">
        <v>76</v>
      </c>
      <c r="Y81">
        <v>200</v>
      </c>
      <c r="Z81">
        <v>38</v>
      </c>
      <c r="AD81">
        <v>0</v>
      </c>
      <c r="AE81">
        <v>38</v>
      </c>
      <c r="AF81">
        <v>0</v>
      </c>
      <c r="AG81">
        <v>0</v>
      </c>
      <c r="AH81">
        <v>2.6970000000000001</v>
      </c>
      <c r="AI81">
        <v>2.6970000000000001</v>
      </c>
      <c r="AJ81">
        <v>0.1</v>
      </c>
      <c r="AK81" t="s">
        <v>410</v>
      </c>
      <c r="AL81" t="s">
        <v>597</v>
      </c>
      <c r="AN81">
        <v>38</v>
      </c>
    </row>
    <row r="82" spans="1:40" hidden="1" x14ac:dyDescent="0.25">
      <c r="A82" t="s">
        <v>850</v>
      </c>
      <c r="B82" t="s">
        <v>32</v>
      </c>
      <c r="C82" t="s">
        <v>81</v>
      </c>
      <c r="D82" t="s">
        <v>82</v>
      </c>
      <c r="E82">
        <v>63051</v>
      </c>
      <c r="F82" t="s">
        <v>87</v>
      </c>
      <c r="G82">
        <v>4347</v>
      </c>
      <c r="H82">
        <v>102</v>
      </c>
      <c r="I82" t="s">
        <v>244</v>
      </c>
      <c r="J82" t="s">
        <v>67</v>
      </c>
      <c r="K82" t="s">
        <v>43</v>
      </c>
      <c r="L82" t="s">
        <v>44</v>
      </c>
      <c r="M82">
        <v>1700</v>
      </c>
      <c r="N82">
        <v>1850</v>
      </c>
      <c r="O82" t="s">
        <v>164</v>
      </c>
      <c r="P82">
        <v>150</v>
      </c>
      <c r="Q82" t="s">
        <v>37</v>
      </c>
      <c r="R82" t="s">
        <v>38</v>
      </c>
      <c r="S82" s="1">
        <v>42898</v>
      </c>
      <c r="T82" s="1">
        <v>42931</v>
      </c>
      <c r="U82" t="s">
        <v>227</v>
      </c>
      <c r="V82" t="s">
        <v>39</v>
      </c>
      <c r="W82">
        <v>74</v>
      </c>
      <c r="X82">
        <v>74</v>
      </c>
      <c r="Y82">
        <v>200</v>
      </c>
      <c r="Z82">
        <v>37</v>
      </c>
      <c r="AD82">
        <v>0</v>
      </c>
      <c r="AE82">
        <v>37</v>
      </c>
      <c r="AF82">
        <v>0</v>
      </c>
      <c r="AG82">
        <v>0</v>
      </c>
      <c r="AH82">
        <v>1.585</v>
      </c>
      <c r="AI82">
        <v>1.585</v>
      </c>
      <c r="AJ82">
        <v>0.1</v>
      </c>
      <c r="AK82" t="s">
        <v>598</v>
      </c>
      <c r="AL82" t="s">
        <v>599</v>
      </c>
      <c r="AN82">
        <v>38</v>
      </c>
    </row>
    <row r="83" spans="1:40" hidden="1" x14ac:dyDescent="0.25">
      <c r="A83" t="s">
        <v>850</v>
      </c>
      <c r="B83" t="s">
        <v>32</v>
      </c>
      <c r="C83" t="s">
        <v>81</v>
      </c>
      <c r="D83" t="s">
        <v>82</v>
      </c>
      <c r="E83">
        <v>63231</v>
      </c>
      <c r="F83" t="s">
        <v>87</v>
      </c>
      <c r="G83">
        <v>4347</v>
      </c>
      <c r="H83">
        <v>201</v>
      </c>
      <c r="I83" t="s">
        <v>244</v>
      </c>
      <c r="J83" t="s">
        <v>35</v>
      </c>
      <c r="K83" t="s">
        <v>43</v>
      </c>
      <c r="L83" t="s">
        <v>44</v>
      </c>
      <c r="M83">
        <v>830</v>
      </c>
      <c r="N83">
        <v>1020</v>
      </c>
      <c r="O83" t="s">
        <v>45</v>
      </c>
      <c r="P83">
        <v>324</v>
      </c>
      <c r="Q83" t="s">
        <v>46</v>
      </c>
      <c r="R83" t="s">
        <v>38</v>
      </c>
      <c r="S83" s="1">
        <v>42898</v>
      </c>
      <c r="T83" s="1">
        <v>42931</v>
      </c>
      <c r="U83" t="s">
        <v>600</v>
      </c>
      <c r="V83" t="s">
        <v>39</v>
      </c>
      <c r="W83">
        <v>46</v>
      </c>
      <c r="X83">
        <v>21</v>
      </c>
      <c r="Y83">
        <v>100</v>
      </c>
      <c r="Z83">
        <v>21</v>
      </c>
      <c r="AD83">
        <v>0</v>
      </c>
      <c r="AE83">
        <v>21</v>
      </c>
      <c r="AF83">
        <v>0</v>
      </c>
      <c r="AG83">
        <v>0</v>
      </c>
      <c r="AH83">
        <v>0.69</v>
      </c>
      <c r="AI83">
        <v>0.69</v>
      </c>
      <c r="AJ83">
        <v>0.1</v>
      </c>
      <c r="AK83" t="s">
        <v>408</v>
      </c>
      <c r="AL83" t="s">
        <v>384</v>
      </c>
      <c r="AN83">
        <v>38</v>
      </c>
    </row>
    <row r="84" spans="1:40" hidden="1" x14ac:dyDescent="0.25">
      <c r="A84" t="s">
        <v>850</v>
      </c>
      <c r="B84" t="s">
        <v>32</v>
      </c>
      <c r="C84" t="s">
        <v>81</v>
      </c>
      <c r="D84" t="s">
        <v>82</v>
      </c>
      <c r="E84">
        <v>62643</v>
      </c>
      <c r="F84" t="s">
        <v>87</v>
      </c>
      <c r="G84">
        <v>4347</v>
      </c>
      <c r="H84">
        <v>202</v>
      </c>
      <c r="I84" t="s">
        <v>244</v>
      </c>
      <c r="J84" t="s">
        <v>35</v>
      </c>
      <c r="K84" t="s">
        <v>43</v>
      </c>
      <c r="L84" t="s">
        <v>44</v>
      </c>
      <c r="M84">
        <v>1030</v>
      </c>
      <c r="N84">
        <v>1220</v>
      </c>
      <c r="O84" t="s">
        <v>45</v>
      </c>
      <c r="P84">
        <v>319</v>
      </c>
      <c r="Q84" t="s">
        <v>46</v>
      </c>
      <c r="R84" t="s">
        <v>38</v>
      </c>
      <c r="S84" s="1">
        <v>42898</v>
      </c>
      <c r="T84" s="1">
        <v>42931</v>
      </c>
      <c r="U84" t="s">
        <v>268</v>
      </c>
      <c r="V84" t="s">
        <v>39</v>
      </c>
      <c r="W84">
        <v>53</v>
      </c>
      <c r="X84">
        <v>51</v>
      </c>
      <c r="Y84">
        <v>100</v>
      </c>
      <c r="Z84">
        <v>51</v>
      </c>
      <c r="AD84">
        <v>0</v>
      </c>
      <c r="AE84">
        <v>51</v>
      </c>
      <c r="AF84">
        <v>0</v>
      </c>
      <c r="AG84">
        <v>0</v>
      </c>
      <c r="AH84">
        <v>0.97499999999999998</v>
      </c>
      <c r="AI84">
        <v>0.97499999999999998</v>
      </c>
      <c r="AJ84">
        <v>0.1</v>
      </c>
      <c r="AK84" t="s">
        <v>407</v>
      </c>
      <c r="AL84" t="s">
        <v>390</v>
      </c>
      <c r="AN84">
        <v>38</v>
      </c>
    </row>
    <row r="85" spans="1:40" hidden="1" x14ac:dyDescent="0.25">
      <c r="A85" t="s">
        <v>850</v>
      </c>
      <c r="B85" t="s">
        <v>32</v>
      </c>
      <c r="C85" t="s">
        <v>81</v>
      </c>
      <c r="D85" t="s">
        <v>82</v>
      </c>
      <c r="E85">
        <v>62636</v>
      </c>
      <c r="F85" t="s">
        <v>87</v>
      </c>
      <c r="G85">
        <v>4347</v>
      </c>
      <c r="H85">
        <v>203</v>
      </c>
      <c r="I85" t="s">
        <v>244</v>
      </c>
      <c r="J85" t="s">
        <v>35</v>
      </c>
      <c r="K85" t="s">
        <v>43</v>
      </c>
      <c r="L85" t="s">
        <v>44</v>
      </c>
      <c r="M85">
        <v>830</v>
      </c>
      <c r="N85">
        <v>1020</v>
      </c>
      <c r="O85" t="s">
        <v>45</v>
      </c>
      <c r="P85">
        <v>323</v>
      </c>
      <c r="Q85" t="s">
        <v>46</v>
      </c>
      <c r="R85" t="s">
        <v>38</v>
      </c>
      <c r="S85" s="1">
        <v>42898</v>
      </c>
      <c r="T85" s="1">
        <v>42931</v>
      </c>
      <c r="U85" t="s">
        <v>246</v>
      </c>
      <c r="V85" t="s">
        <v>39</v>
      </c>
      <c r="W85">
        <v>38</v>
      </c>
      <c r="X85">
        <v>23</v>
      </c>
      <c r="Y85">
        <v>100</v>
      </c>
      <c r="Z85">
        <v>23</v>
      </c>
      <c r="AD85">
        <v>0</v>
      </c>
      <c r="AE85">
        <v>23</v>
      </c>
      <c r="AF85">
        <v>0</v>
      </c>
      <c r="AG85">
        <v>0</v>
      </c>
      <c r="AH85">
        <v>0.61299999999999999</v>
      </c>
      <c r="AI85">
        <v>0.61299999999999999</v>
      </c>
      <c r="AJ85">
        <v>0.1</v>
      </c>
      <c r="AK85" t="s">
        <v>408</v>
      </c>
      <c r="AL85" t="s">
        <v>442</v>
      </c>
      <c r="AN85">
        <v>38</v>
      </c>
    </row>
    <row r="86" spans="1:40" hidden="1" x14ac:dyDescent="0.25">
      <c r="A86" t="s">
        <v>850</v>
      </c>
      <c r="B86" t="s">
        <v>32</v>
      </c>
      <c r="C86" t="s">
        <v>81</v>
      </c>
      <c r="D86" t="s">
        <v>82</v>
      </c>
      <c r="E86">
        <v>63119</v>
      </c>
      <c r="F86" t="s">
        <v>87</v>
      </c>
      <c r="G86">
        <v>4347</v>
      </c>
      <c r="H86">
        <v>204</v>
      </c>
      <c r="I86" t="s">
        <v>244</v>
      </c>
      <c r="J86" t="s">
        <v>35</v>
      </c>
      <c r="K86" t="s">
        <v>43</v>
      </c>
      <c r="L86" t="s">
        <v>44</v>
      </c>
      <c r="M86">
        <v>1030</v>
      </c>
      <c r="N86">
        <v>1220</v>
      </c>
      <c r="O86" t="s">
        <v>45</v>
      </c>
      <c r="P86">
        <v>324</v>
      </c>
      <c r="Q86" t="s">
        <v>46</v>
      </c>
      <c r="R86" t="s">
        <v>38</v>
      </c>
      <c r="S86" s="1">
        <v>42898</v>
      </c>
      <c r="T86" s="1">
        <v>42931</v>
      </c>
      <c r="U86" t="s">
        <v>281</v>
      </c>
      <c r="V86" t="s">
        <v>39</v>
      </c>
      <c r="W86">
        <v>48</v>
      </c>
      <c r="X86">
        <v>31</v>
      </c>
      <c r="Y86">
        <v>100</v>
      </c>
      <c r="Z86">
        <v>31</v>
      </c>
      <c r="AD86">
        <v>0</v>
      </c>
      <c r="AE86">
        <v>31</v>
      </c>
      <c r="AF86">
        <v>0</v>
      </c>
      <c r="AG86">
        <v>100</v>
      </c>
      <c r="AH86">
        <v>0.95599999999999996</v>
      </c>
      <c r="AI86">
        <v>0.95599999999999996</v>
      </c>
      <c r="AJ86">
        <v>0.1</v>
      </c>
      <c r="AK86" t="s">
        <v>407</v>
      </c>
      <c r="AL86" t="s">
        <v>384</v>
      </c>
      <c r="AN86">
        <v>38</v>
      </c>
    </row>
    <row r="87" spans="1:40" hidden="1" x14ac:dyDescent="0.25">
      <c r="A87" t="s">
        <v>850</v>
      </c>
      <c r="B87" t="s">
        <v>32</v>
      </c>
      <c r="C87" t="s">
        <v>81</v>
      </c>
      <c r="D87" t="s">
        <v>82</v>
      </c>
      <c r="E87">
        <v>63037</v>
      </c>
      <c r="F87" t="s">
        <v>87</v>
      </c>
      <c r="G87">
        <v>4347</v>
      </c>
      <c r="H87">
        <v>301</v>
      </c>
      <c r="I87" t="s">
        <v>244</v>
      </c>
      <c r="J87" t="s">
        <v>35</v>
      </c>
      <c r="K87" t="s">
        <v>43</v>
      </c>
      <c r="L87" t="s">
        <v>44</v>
      </c>
      <c r="M87">
        <v>900</v>
      </c>
      <c r="N87">
        <v>1050</v>
      </c>
      <c r="O87" t="s">
        <v>216</v>
      </c>
      <c r="Q87" t="s">
        <v>85</v>
      </c>
      <c r="R87" t="s">
        <v>38</v>
      </c>
      <c r="S87" s="1">
        <v>42898</v>
      </c>
      <c r="T87" s="1">
        <v>42931</v>
      </c>
      <c r="U87" t="s">
        <v>592</v>
      </c>
      <c r="V87" t="s">
        <v>39</v>
      </c>
      <c r="W87">
        <v>109</v>
      </c>
      <c r="X87">
        <v>102</v>
      </c>
      <c r="Y87">
        <v>80</v>
      </c>
      <c r="Z87">
        <v>127.5</v>
      </c>
      <c r="AD87">
        <v>0</v>
      </c>
      <c r="AE87">
        <v>127.5</v>
      </c>
      <c r="AF87">
        <v>0</v>
      </c>
      <c r="AG87">
        <v>0</v>
      </c>
      <c r="AH87">
        <v>1.756</v>
      </c>
      <c r="AI87">
        <v>1.756</v>
      </c>
      <c r="AJ87">
        <v>0.1</v>
      </c>
      <c r="AK87" t="s">
        <v>501</v>
      </c>
      <c r="AL87" t="s">
        <v>389</v>
      </c>
      <c r="AN87">
        <v>38</v>
      </c>
    </row>
    <row r="88" spans="1:40" hidden="1" x14ac:dyDescent="0.25">
      <c r="A88" t="s">
        <v>850</v>
      </c>
      <c r="B88" t="s">
        <v>32</v>
      </c>
      <c r="C88" t="s">
        <v>81</v>
      </c>
      <c r="D88" t="s">
        <v>82</v>
      </c>
      <c r="E88">
        <v>63038</v>
      </c>
      <c r="F88" t="s">
        <v>87</v>
      </c>
      <c r="G88">
        <v>4347</v>
      </c>
      <c r="H88">
        <v>302</v>
      </c>
      <c r="I88" t="s">
        <v>244</v>
      </c>
      <c r="J88" t="s">
        <v>35</v>
      </c>
      <c r="K88" t="s">
        <v>43</v>
      </c>
      <c r="L88" t="s">
        <v>44</v>
      </c>
      <c r="M88">
        <v>1100</v>
      </c>
      <c r="N88">
        <v>1250</v>
      </c>
      <c r="O88" t="s">
        <v>216</v>
      </c>
      <c r="Q88" t="s">
        <v>85</v>
      </c>
      <c r="R88" t="s">
        <v>38</v>
      </c>
      <c r="S88" s="1">
        <v>42898</v>
      </c>
      <c r="T88" s="1">
        <v>42931</v>
      </c>
      <c r="U88" t="s">
        <v>263</v>
      </c>
      <c r="V88" t="s">
        <v>39</v>
      </c>
      <c r="W88">
        <v>100</v>
      </c>
      <c r="X88">
        <v>60</v>
      </c>
      <c r="Y88">
        <v>80</v>
      </c>
      <c r="Z88">
        <v>75</v>
      </c>
      <c r="AD88">
        <v>0</v>
      </c>
      <c r="AE88">
        <v>75</v>
      </c>
      <c r="AF88">
        <v>0</v>
      </c>
      <c r="AG88">
        <v>0</v>
      </c>
      <c r="AH88">
        <v>1.92</v>
      </c>
      <c r="AI88">
        <v>1.92</v>
      </c>
      <c r="AJ88">
        <v>0.1</v>
      </c>
      <c r="AK88" t="s">
        <v>487</v>
      </c>
      <c r="AL88" t="s">
        <v>389</v>
      </c>
      <c r="AN88">
        <v>38</v>
      </c>
    </row>
    <row r="89" spans="1:40" hidden="1" x14ac:dyDescent="0.25">
      <c r="A89" t="s">
        <v>850</v>
      </c>
      <c r="B89" t="s">
        <v>32</v>
      </c>
      <c r="C89" t="s">
        <v>81</v>
      </c>
      <c r="D89" t="s">
        <v>82</v>
      </c>
      <c r="E89">
        <v>63039</v>
      </c>
      <c r="F89" t="s">
        <v>87</v>
      </c>
      <c r="G89">
        <v>4347</v>
      </c>
      <c r="H89">
        <v>303</v>
      </c>
      <c r="I89" t="s">
        <v>244</v>
      </c>
      <c r="J89" t="s">
        <v>67</v>
      </c>
      <c r="K89" t="s">
        <v>43</v>
      </c>
      <c r="L89" t="s">
        <v>95</v>
      </c>
      <c r="M89">
        <v>1830</v>
      </c>
      <c r="N89">
        <v>1950</v>
      </c>
      <c r="O89" t="s">
        <v>216</v>
      </c>
      <c r="Q89" t="s">
        <v>85</v>
      </c>
      <c r="R89" t="s">
        <v>38</v>
      </c>
      <c r="S89" s="1">
        <v>42898</v>
      </c>
      <c r="T89" s="1">
        <v>42931</v>
      </c>
      <c r="U89" t="s">
        <v>592</v>
      </c>
      <c r="V89" t="s">
        <v>39</v>
      </c>
      <c r="W89">
        <v>77</v>
      </c>
      <c r="X89">
        <v>73</v>
      </c>
      <c r="Y89">
        <v>80</v>
      </c>
      <c r="Z89">
        <v>91.25</v>
      </c>
      <c r="AD89">
        <v>0</v>
      </c>
      <c r="AE89">
        <v>91.25</v>
      </c>
      <c r="AF89">
        <v>0</v>
      </c>
      <c r="AG89">
        <v>0</v>
      </c>
      <c r="AH89">
        <v>1.7410000000000001</v>
      </c>
      <c r="AI89">
        <v>1.7410000000000001</v>
      </c>
      <c r="AJ89">
        <v>0.1</v>
      </c>
      <c r="AK89" t="s">
        <v>601</v>
      </c>
      <c r="AL89" t="s">
        <v>389</v>
      </c>
      <c r="AN89">
        <v>38.4</v>
      </c>
    </row>
    <row r="90" spans="1:40" hidden="1" x14ac:dyDescent="0.25">
      <c r="A90" t="s">
        <v>850</v>
      </c>
      <c r="B90" t="s">
        <v>32</v>
      </c>
      <c r="C90" t="s">
        <v>81</v>
      </c>
      <c r="D90" t="s">
        <v>82</v>
      </c>
      <c r="E90">
        <v>62716</v>
      </c>
      <c r="F90" t="s">
        <v>87</v>
      </c>
      <c r="G90">
        <v>4347</v>
      </c>
      <c r="H90">
        <v>401</v>
      </c>
      <c r="I90" t="s">
        <v>244</v>
      </c>
      <c r="J90" t="s">
        <v>35</v>
      </c>
      <c r="K90" t="s">
        <v>43</v>
      </c>
      <c r="L90" t="s">
        <v>44</v>
      </c>
      <c r="M90">
        <v>830</v>
      </c>
      <c r="N90">
        <v>1020</v>
      </c>
      <c r="O90" t="s">
        <v>52</v>
      </c>
      <c r="P90">
        <v>602</v>
      </c>
      <c r="Q90" t="s">
        <v>53</v>
      </c>
      <c r="R90" t="s">
        <v>38</v>
      </c>
      <c r="S90" s="1">
        <v>42898</v>
      </c>
      <c r="T90" s="1">
        <v>42931</v>
      </c>
      <c r="U90" t="s">
        <v>397</v>
      </c>
      <c r="V90" t="s">
        <v>39</v>
      </c>
      <c r="W90">
        <v>60</v>
      </c>
      <c r="X90">
        <v>60</v>
      </c>
      <c r="Y90">
        <v>600</v>
      </c>
      <c r="Z90">
        <v>10</v>
      </c>
      <c r="AD90">
        <v>0</v>
      </c>
      <c r="AE90">
        <v>10</v>
      </c>
      <c r="AF90">
        <v>0</v>
      </c>
      <c r="AG90">
        <v>0</v>
      </c>
      <c r="AH90">
        <v>1.5660000000000001</v>
      </c>
      <c r="AI90">
        <v>1.5660000000000001</v>
      </c>
      <c r="AJ90">
        <v>0.1</v>
      </c>
      <c r="AK90" t="s">
        <v>408</v>
      </c>
      <c r="AL90" t="s">
        <v>444</v>
      </c>
      <c r="AN90">
        <v>38</v>
      </c>
    </row>
    <row r="91" spans="1:40" hidden="1" x14ac:dyDescent="0.25">
      <c r="A91" t="s">
        <v>850</v>
      </c>
      <c r="B91" t="s">
        <v>32</v>
      </c>
      <c r="C91" t="s">
        <v>81</v>
      </c>
      <c r="D91" t="s">
        <v>82</v>
      </c>
      <c r="E91">
        <v>62717</v>
      </c>
      <c r="F91" t="s">
        <v>87</v>
      </c>
      <c r="G91">
        <v>4347</v>
      </c>
      <c r="H91">
        <v>402</v>
      </c>
      <c r="I91" t="s">
        <v>244</v>
      </c>
      <c r="J91" t="s">
        <v>35</v>
      </c>
      <c r="K91" t="s">
        <v>43</v>
      </c>
      <c r="L91" t="s">
        <v>44</v>
      </c>
      <c r="M91">
        <v>830</v>
      </c>
      <c r="N91">
        <v>1020</v>
      </c>
      <c r="O91" t="s">
        <v>52</v>
      </c>
      <c r="P91">
        <v>604</v>
      </c>
      <c r="Q91" t="s">
        <v>53</v>
      </c>
      <c r="R91" t="s">
        <v>38</v>
      </c>
      <c r="S91" s="1">
        <v>42898</v>
      </c>
      <c r="T91" s="1">
        <v>42931</v>
      </c>
      <c r="U91" t="s">
        <v>208</v>
      </c>
      <c r="V91" t="s">
        <v>39</v>
      </c>
      <c r="W91">
        <v>71</v>
      </c>
      <c r="X91">
        <v>71</v>
      </c>
      <c r="Y91">
        <v>600</v>
      </c>
      <c r="Z91">
        <v>11.833299999999999</v>
      </c>
      <c r="AD91">
        <v>0</v>
      </c>
      <c r="AE91">
        <v>11.833299999999999</v>
      </c>
      <c r="AF91">
        <v>0</v>
      </c>
      <c r="AG91">
        <v>0</v>
      </c>
      <c r="AH91">
        <v>2.484</v>
      </c>
      <c r="AI91">
        <v>2.484</v>
      </c>
      <c r="AJ91">
        <v>0.1</v>
      </c>
      <c r="AK91" t="s">
        <v>408</v>
      </c>
      <c r="AL91" t="s">
        <v>402</v>
      </c>
      <c r="AN91">
        <v>38</v>
      </c>
    </row>
    <row r="92" spans="1:40" hidden="1" x14ac:dyDescent="0.25">
      <c r="A92" t="s">
        <v>850</v>
      </c>
      <c r="B92" t="s">
        <v>32</v>
      </c>
      <c r="C92" t="s">
        <v>81</v>
      </c>
      <c r="D92" t="s">
        <v>82</v>
      </c>
      <c r="E92">
        <v>62893</v>
      </c>
      <c r="F92" t="s">
        <v>87</v>
      </c>
      <c r="G92">
        <v>4347</v>
      </c>
      <c r="H92">
        <v>403</v>
      </c>
      <c r="I92" t="s">
        <v>244</v>
      </c>
      <c r="J92" t="s">
        <v>67</v>
      </c>
      <c r="K92" t="s">
        <v>43</v>
      </c>
      <c r="L92" t="s">
        <v>44</v>
      </c>
      <c r="M92">
        <v>1800</v>
      </c>
      <c r="N92">
        <v>1950</v>
      </c>
      <c r="O92" t="s">
        <v>52</v>
      </c>
      <c r="P92">
        <v>604</v>
      </c>
      <c r="Q92" t="s">
        <v>53</v>
      </c>
      <c r="R92" t="s">
        <v>38</v>
      </c>
      <c r="S92" s="1">
        <v>42898</v>
      </c>
      <c r="T92" s="1">
        <v>42931</v>
      </c>
      <c r="U92" t="s">
        <v>602</v>
      </c>
      <c r="V92" t="s">
        <v>39</v>
      </c>
      <c r="W92">
        <v>53</v>
      </c>
      <c r="X92">
        <v>39</v>
      </c>
      <c r="Y92">
        <v>600</v>
      </c>
      <c r="Z92">
        <v>6.5</v>
      </c>
      <c r="AD92">
        <v>0</v>
      </c>
      <c r="AE92">
        <v>6.5</v>
      </c>
      <c r="AF92">
        <v>0</v>
      </c>
      <c r="AG92">
        <v>0</v>
      </c>
      <c r="AH92">
        <v>1.3939999999999999</v>
      </c>
      <c r="AI92">
        <v>1.3939999999999999</v>
      </c>
      <c r="AJ92">
        <v>0.1</v>
      </c>
      <c r="AK92" t="s">
        <v>376</v>
      </c>
      <c r="AL92" t="s">
        <v>402</v>
      </c>
      <c r="AN92">
        <v>38</v>
      </c>
    </row>
    <row r="93" spans="1:40" hidden="1" x14ac:dyDescent="0.25">
      <c r="A93" t="s">
        <v>850</v>
      </c>
      <c r="B93" t="s">
        <v>32</v>
      </c>
      <c r="C93" t="s">
        <v>81</v>
      </c>
      <c r="D93" t="s">
        <v>82</v>
      </c>
      <c r="E93">
        <v>62720</v>
      </c>
      <c r="F93" t="s">
        <v>87</v>
      </c>
      <c r="G93">
        <v>4347</v>
      </c>
      <c r="H93">
        <v>404</v>
      </c>
      <c r="I93" t="s">
        <v>244</v>
      </c>
      <c r="J93" t="s">
        <v>35</v>
      </c>
      <c r="K93" t="s">
        <v>43</v>
      </c>
      <c r="L93" t="s">
        <v>44</v>
      </c>
      <c r="M93">
        <v>1030</v>
      </c>
      <c r="N93">
        <v>1220</v>
      </c>
      <c r="O93" t="s">
        <v>52</v>
      </c>
      <c r="P93">
        <v>1105</v>
      </c>
      <c r="Q93" t="s">
        <v>53</v>
      </c>
      <c r="R93" t="s">
        <v>38</v>
      </c>
      <c r="S93" s="1">
        <v>42898</v>
      </c>
      <c r="T93" s="1">
        <v>42931</v>
      </c>
      <c r="U93" t="s">
        <v>271</v>
      </c>
      <c r="V93" t="s">
        <v>39</v>
      </c>
      <c r="W93">
        <v>93</v>
      </c>
      <c r="X93">
        <v>93</v>
      </c>
      <c r="Y93">
        <v>600</v>
      </c>
      <c r="Z93">
        <v>15.5</v>
      </c>
      <c r="AD93">
        <v>0</v>
      </c>
      <c r="AE93">
        <v>15.5</v>
      </c>
      <c r="AF93">
        <v>0</v>
      </c>
      <c r="AG93">
        <v>0</v>
      </c>
      <c r="AH93">
        <v>2.3119999999999998</v>
      </c>
      <c r="AI93">
        <v>2.3119999999999998</v>
      </c>
      <c r="AJ93">
        <v>0.1</v>
      </c>
      <c r="AK93" t="s">
        <v>407</v>
      </c>
      <c r="AL93" t="s">
        <v>543</v>
      </c>
      <c r="AN93">
        <v>38</v>
      </c>
    </row>
    <row r="94" spans="1:40" hidden="1" x14ac:dyDescent="0.25">
      <c r="A94" t="s">
        <v>850</v>
      </c>
      <c r="B94" t="s">
        <v>32</v>
      </c>
      <c r="C94" t="s">
        <v>81</v>
      </c>
      <c r="D94" t="s">
        <v>82</v>
      </c>
      <c r="E94">
        <v>62721</v>
      </c>
      <c r="F94" t="s">
        <v>87</v>
      </c>
      <c r="G94">
        <v>4347</v>
      </c>
      <c r="H94">
        <v>405</v>
      </c>
      <c r="I94" t="s">
        <v>244</v>
      </c>
      <c r="J94" t="s">
        <v>35</v>
      </c>
      <c r="K94" t="s">
        <v>43</v>
      </c>
      <c r="L94" t="s">
        <v>44</v>
      </c>
      <c r="M94">
        <v>1030</v>
      </c>
      <c r="N94">
        <v>1220</v>
      </c>
      <c r="O94" t="s">
        <v>52</v>
      </c>
      <c r="P94">
        <v>1201</v>
      </c>
      <c r="Q94" t="s">
        <v>53</v>
      </c>
      <c r="R94" t="s">
        <v>38</v>
      </c>
      <c r="S94" s="1">
        <v>42898</v>
      </c>
      <c r="T94" s="1">
        <v>42931</v>
      </c>
      <c r="U94" t="s">
        <v>238</v>
      </c>
      <c r="V94" t="s">
        <v>39</v>
      </c>
      <c r="W94">
        <v>60</v>
      </c>
      <c r="X94">
        <v>60</v>
      </c>
      <c r="Y94">
        <v>600</v>
      </c>
      <c r="Z94">
        <v>10</v>
      </c>
      <c r="AD94">
        <v>0</v>
      </c>
      <c r="AE94">
        <v>10</v>
      </c>
      <c r="AF94">
        <v>0</v>
      </c>
      <c r="AG94">
        <v>0</v>
      </c>
      <c r="AH94">
        <v>1.4359999999999999</v>
      </c>
      <c r="AI94">
        <v>1.4359999999999999</v>
      </c>
      <c r="AJ94">
        <v>0.1</v>
      </c>
      <c r="AK94" t="s">
        <v>407</v>
      </c>
      <c r="AL94" t="s">
        <v>437</v>
      </c>
      <c r="AN94">
        <v>38</v>
      </c>
    </row>
    <row r="95" spans="1:40" hidden="1" x14ac:dyDescent="0.25">
      <c r="A95" t="s">
        <v>850</v>
      </c>
      <c r="B95" t="s">
        <v>32</v>
      </c>
      <c r="C95" t="s">
        <v>81</v>
      </c>
      <c r="D95" t="s">
        <v>82</v>
      </c>
      <c r="E95">
        <v>62723</v>
      </c>
      <c r="F95" t="s">
        <v>87</v>
      </c>
      <c r="G95">
        <v>4347</v>
      </c>
      <c r="H95">
        <v>406</v>
      </c>
      <c r="I95" t="s">
        <v>244</v>
      </c>
      <c r="J95" t="s">
        <v>35</v>
      </c>
      <c r="K95" t="s">
        <v>43</v>
      </c>
      <c r="L95" t="s">
        <v>44</v>
      </c>
      <c r="M95">
        <v>1300</v>
      </c>
      <c r="N95">
        <v>1450</v>
      </c>
      <c r="O95" t="s">
        <v>52</v>
      </c>
      <c r="P95">
        <v>502</v>
      </c>
      <c r="Q95" t="s">
        <v>53</v>
      </c>
      <c r="R95" t="s">
        <v>38</v>
      </c>
      <c r="S95" s="1">
        <v>42898</v>
      </c>
      <c r="T95" s="1">
        <v>42931</v>
      </c>
      <c r="U95" t="s">
        <v>240</v>
      </c>
      <c r="V95" t="s">
        <v>39</v>
      </c>
      <c r="W95">
        <v>97</v>
      </c>
      <c r="X95">
        <v>97</v>
      </c>
      <c r="Y95">
        <v>600</v>
      </c>
      <c r="Z95">
        <v>16.166699999999999</v>
      </c>
      <c r="AD95">
        <v>0</v>
      </c>
      <c r="AE95">
        <v>16.166699999999999</v>
      </c>
      <c r="AF95">
        <v>0</v>
      </c>
      <c r="AG95">
        <v>0</v>
      </c>
      <c r="AH95">
        <v>2.3620000000000001</v>
      </c>
      <c r="AI95">
        <v>2.3620000000000001</v>
      </c>
      <c r="AJ95">
        <v>0.1</v>
      </c>
      <c r="AK95" t="s">
        <v>491</v>
      </c>
      <c r="AL95" t="s">
        <v>538</v>
      </c>
      <c r="AN95">
        <v>38</v>
      </c>
    </row>
    <row r="96" spans="1:40" hidden="1" x14ac:dyDescent="0.25">
      <c r="A96" t="s">
        <v>850</v>
      </c>
      <c r="B96" t="s">
        <v>32</v>
      </c>
      <c r="C96" t="s">
        <v>81</v>
      </c>
      <c r="D96" t="s">
        <v>82</v>
      </c>
      <c r="E96">
        <v>62724</v>
      </c>
      <c r="F96" t="s">
        <v>87</v>
      </c>
      <c r="G96">
        <v>4347</v>
      </c>
      <c r="H96">
        <v>407</v>
      </c>
      <c r="I96" t="s">
        <v>244</v>
      </c>
      <c r="J96" t="s">
        <v>35</v>
      </c>
      <c r="K96" t="s">
        <v>43</v>
      </c>
      <c r="L96" t="s">
        <v>44</v>
      </c>
      <c r="M96">
        <v>1030</v>
      </c>
      <c r="N96">
        <v>1220</v>
      </c>
      <c r="O96" t="s">
        <v>52</v>
      </c>
      <c r="P96">
        <v>703</v>
      </c>
      <c r="Q96" t="s">
        <v>53</v>
      </c>
      <c r="R96" t="s">
        <v>38</v>
      </c>
      <c r="S96" s="1">
        <v>42898</v>
      </c>
      <c r="T96" s="1">
        <v>42931</v>
      </c>
      <c r="U96" t="s">
        <v>224</v>
      </c>
      <c r="V96" t="s">
        <v>39</v>
      </c>
      <c r="W96">
        <v>82</v>
      </c>
      <c r="X96">
        <v>80</v>
      </c>
      <c r="Y96">
        <v>600</v>
      </c>
      <c r="Z96">
        <v>13.333299999999999</v>
      </c>
      <c r="AD96">
        <v>0</v>
      </c>
      <c r="AE96">
        <v>13.333299999999999</v>
      </c>
      <c r="AF96">
        <v>0</v>
      </c>
      <c r="AG96">
        <v>0</v>
      </c>
      <c r="AH96">
        <v>2.0110000000000001</v>
      </c>
      <c r="AI96">
        <v>2.0110000000000001</v>
      </c>
      <c r="AJ96">
        <v>0.1</v>
      </c>
      <c r="AK96" t="s">
        <v>407</v>
      </c>
      <c r="AL96" t="s">
        <v>603</v>
      </c>
      <c r="AN96">
        <v>38</v>
      </c>
    </row>
    <row r="97" spans="1:40" hidden="1" x14ac:dyDescent="0.25">
      <c r="A97" t="s">
        <v>850</v>
      </c>
      <c r="B97" t="s">
        <v>32</v>
      </c>
      <c r="C97" t="s">
        <v>81</v>
      </c>
      <c r="D97" t="s">
        <v>82</v>
      </c>
      <c r="E97">
        <v>62725</v>
      </c>
      <c r="F97" t="s">
        <v>87</v>
      </c>
      <c r="G97">
        <v>4347</v>
      </c>
      <c r="H97">
        <v>408</v>
      </c>
      <c r="I97" t="s">
        <v>244</v>
      </c>
      <c r="J97" t="s">
        <v>67</v>
      </c>
      <c r="K97" t="s">
        <v>43</v>
      </c>
      <c r="L97" t="s">
        <v>44</v>
      </c>
      <c r="M97">
        <v>1800</v>
      </c>
      <c r="N97">
        <v>1950</v>
      </c>
      <c r="O97" t="s">
        <v>52</v>
      </c>
      <c r="P97">
        <v>603</v>
      </c>
      <c r="Q97" t="s">
        <v>53</v>
      </c>
      <c r="R97" t="s">
        <v>38</v>
      </c>
      <c r="S97" s="1">
        <v>42898</v>
      </c>
      <c r="T97" s="1">
        <v>42931</v>
      </c>
      <c r="U97" t="s">
        <v>539</v>
      </c>
      <c r="V97" t="s">
        <v>39</v>
      </c>
      <c r="W97">
        <v>49</v>
      </c>
      <c r="X97">
        <v>49</v>
      </c>
      <c r="Y97">
        <v>600</v>
      </c>
      <c r="Z97">
        <v>8.1667000000000005</v>
      </c>
      <c r="AD97">
        <v>0</v>
      </c>
      <c r="AE97">
        <v>8.1667000000000005</v>
      </c>
      <c r="AF97">
        <v>0</v>
      </c>
      <c r="AG97">
        <v>0</v>
      </c>
      <c r="AH97">
        <v>1.333</v>
      </c>
      <c r="AI97">
        <v>1.333</v>
      </c>
      <c r="AJ97">
        <v>0.1</v>
      </c>
      <c r="AK97" t="s">
        <v>376</v>
      </c>
      <c r="AL97" t="s">
        <v>541</v>
      </c>
      <c r="AN97">
        <v>38</v>
      </c>
    </row>
    <row r="98" spans="1:40" hidden="1" x14ac:dyDescent="0.25">
      <c r="A98" t="s">
        <v>850</v>
      </c>
      <c r="B98" t="s">
        <v>32</v>
      </c>
      <c r="C98" t="s">
        <v>81</v>
      </c>
      <c r="D98" t="s">
        <v>82</v>
      </c>
      <c r="E98">
        <v>62726</v>
      </c>
      <c r="F98" t="s">
        <v>87</v>
      </c>
      <c r="G98">
        <v>4347</v>
      </c>
      <c r="H98">
        <v>409</v>
      </c>
      <c r="I98" t="s">
        <v>244</v>
      </c>
      <c r="J98" t="s">
        <v>35</v>
      </c>
      <c r="K98" t="s">
        <v>43</v>
      </c>
      <c r="L98" t="s">
        <v>44</v>
      </c>
      <c r="M98">
        <v>1300</v>
      </c>
      <c r="N98">
        <v>1450</v>
      </c>
      <c r="O98" t="s">
        <v>52</v>
      </c>
      <c r="P98">
        <v>1201</v>
      </c>
      <c r="Q98" t="s">
        <v>53</v>
      </c>
      <c r="R98" t="s">
        <v>38</v>
      </c>
      <c r="S98" s="1">
        <v>42898</v>
      </c>
      <c r="T98" s="1">
        <v>42931</v>
      </c>
      <c r="U98" t="s">
        <v>238</v>
      </c>
      <c r="V98" t="s">
        <v>39</v>
      </c>
      <c r="W98">
        <v>81</v>
      </c>
      <c r="X98">
        <v>79</v>
      </c>
      <c r="Y98">
        <v>600</v>
      </c>
      <c r="Z98">
        <v>13.166700000000001</v>
      </c>
      <c r="AD98">
        <v>0</v>
      </c>
      <c r="AE98">
        <v>13.166700000000001</v>
      </c>
      <c r="AF98">
        <v>0</v>
      </c>
      <c r="AG98">
        <v>0</v>
      </c>
      <c r="AH98">
        <v>1.333</v>
      </c>
      <c r="AI98">
        <v>1.333</v>
      </c>
      <c r="AJ98">
        <v>0.1</v>
      </c>
      <c r="AK98" t="s">
        <v>491</v>
      </c>
      <c r="AL98" t="s">
        <v>437</v>
      </c>
      <c r="AN98">
        <v>38</v>
      </c>
    </row>
    <row r="99" spans="1:40" hidden="1" x14ac:dyDescent="0.25">
      <c r="A99" t="s">
        <v>850</v>
      </c>
      <c r="B99" t="s">
        <v>32</v>
      </c>
      <c r="C99" t="s">
        <v>81</v>
      </c>
      <c r="D99" t="s">
        <v>82</v>
      </c>
      <c r="E99">
        <v>62966</v>
      </c>
      <c r="F99" t="s">
        <v>87</v>
      </c>
      <c r="G99">
        <v>4347</v>
      </c>
      <c r="H99">
        <v>410</v>
      </c>
      <c r="I99" t="s">
        <v>244</v>
      </c>
      <c r="J99" t="s">
        <v>35</v>
      </c>
      <c r="K99" t="s">
        <v>43</v>
      </c>
      <c r="L99" t="s">
        <v>44</v>
      </c>
      <c r="M99">
        <v>1030</v>
      </c>
      <c r="N99">
        <v>1220</v>
      </c>
      <c r="O99" t="s">
        <v>52</v>
      </c>
      <c r="P99">
        <v>602</v>
      </c>
      <c r="Q99" t="s">
        <v>53</v>
      </c>
      <c r="R99" t="s">
        <v>38</v>
      </c>
      <c r="S99" s="1">
        <v>42898</v>
      </c>
      <c r="T99" s="1">
        <v>42931</v>
      </c>
      <c r="U99" t="s">
        <v>397</v>
      </c>
      <c r="V99" t="s">
        <v>39</v>
      </c>
      <c r="W99">
        <v>65</v>
      </c>
      <c r="X99">
        <v>65</v>
      </c>
      <c r="Y99">
        <v>500</v>
      </c>
      <c r="Z99">
        <v>13</v>
      </c>
      <c r="AD99">
        <v>0</v>
      </c>
      <c r="AE99">
        <v>13</v>
      </c>
      <c r="AF99">
        <v>0</v>
      </c>
      <c r="AG99">
        <v>0</v>
      </c>
      <c r="AH99">
        <v>1.581</v>
      </c>
      <c r="AI99">
        <v>1.581</v>
      </c>
      <c r="AJ99">
        <v>0.1</v>
      </c>
      <c r="AK99" t="s">
        <v>407</v>
      </c>
      <c r="AL99" t="s">
        <v>444</v>
      </c>
      <c r="AN99">
        <v>38</v>
      </c>
    </row>
    <row r="100" spans="1:40" hidden="1" x14ac:dyDescent="0.25">
      <c r="A100" t="s">
        <v>850</v>
      </c>
      <c r="B100" t="s">
        <v>32</v>
      </c>
      <c r="C100" t="s">
        <v>81</v>
      </c>
      <c r="D100" t="s">
        <v>82</v>
      </c>
      <c r="E100">
        <v>62930</v>
      </c>
      <c r="F100" t="s">
        <v>87</v>
      </c>
      <c r="G100">
        <v>4347</v>
      </c>
      <c r="H100">
        <v>501</v>
      </c>
      <c r="I100" t="s">
        <v>244</v>
      </c>
      <c r="J100" t="s">
        <v>35</v>
      </c>
      <c r="K100" t="s">
        <v>43</v>
      </c>
      <c r="L100" t="s">
        <v>44</v>
      </c>
      <c r="M100">
        <v>1015</v>
      </c>
      <c r="N100">
        <v>1205</v>
      </c>
      <c r="O100" t="s">
        <v>48</v>
      </c>
      <c r="P100">
        <v>319</v>
      </c>
      <c r="Q100" t="s">
        <v>49</v>
      </c>
      <c r="R100" t="s">
        <v>38</v>
      </c>
      <c r="S100" s="1">
        <v>42898</v>
      </c>
      <c r="T100" s="1">
        <v>42931</v>
      </c>
      <c r="U100" t="s">
        <v>259</v>
      </c>
      <c r="V100" t="s">
        <v>39</v>
      </c>
      <c r="W100">
        <v>97</v>
      </c>
      <c r="X100">
        <v>93</v>
      </c>
      <c r="Y100">
        <v>150</v>
      </c>
      <c r="Z100">
        <v>62</v>
      </c>
      <c r="AD100">
        <v>0</v>
      </c>
      <c r="AE100">
        <v>62</v>
      </c>
      <c r="AF100">
        <v>0</v>
      </c>
      <c r="AG100">
        <v>0</v>
      </c>
      <c r="AH100">
        <v>1.615</v>
      </c>
      <c r="AI100">
        <v>1.615</v>
      </c>
      <c r="AJ100">
        <v>0.1</v>
      </c>
      <c r="AK100" t="s">
        <v>405</v>
      </c>
      <c r="AL100" t="s">
        <v>395</v>
      </c>
      <c r="AN100">
        <v>38</v>
      </c>
    </row>
    <row r="101" spans="1:40" hidden="1" x14ac:dyDescent="0.25">
      <c r="A101" t="s">
        <v>850</v>
      </c>
      <c r="B101" t="s">
        <v>32</v>
      </c>
      <c r="C101" t="s">
        <v>81</v>
      </c>
      <c r="D101" t="s">
        <v>82</v>
      </c>
      <c r="E101">
        <v>62578</v>
      </c>
      <c r="F101" t="s">
        <v>87</v>
      </c>
      <c r="G101">
        <v>4347</v>
      </c>
      <c r="H101">
        <v>502</v>
      </c>
      <c r="I101" t="s">
        <v>244</v>
      </c>
      <c r="J101" t="s">
        <v>35</v>
      </c>
      <c r="K101" t="s">
        <v>43</v>
      </c>
      <c r="L101" t="s">
        <v>44</v>
      </c>
      <c r="M101">
        <v>1015</v>
      </c>
      <c r="N101">
        <v>1205</v>
      </c>
      <c r="O101" t="s">
        <v>48</v>
      </c>
      <c r="P101">
        <v>725</v>
      </c>
      <c r="Q101" t="s">
        <v>49</v>
      </c>
      <c r="R101" t="s">
        <v>38</v>
      </c>
      <c r="S101" s="1">
        <v>42898</v>
      </c>
      <c r="T101" s="1">
        <v>42931</v>
      </c>
      <c r="U101" t="s">
        <v>239</v>
      </c>
      <c r="V101" t="s">
        <v>39</v>
      </c>
      <c r="W101">
        <v>90</v>
      </c>
      <c r="X101">
        <v>89</v>
      </c>
      <c r="Y101">
        <v>150</v>
      </c>
      <c r="Z101">
        <v>59.333300000000001</v>
      </c>
      <c r="AD101">
        <v>0</v>
      </c>
      <c r="AE101">
        <v>59.333300000000001</v>
      </c>
      <c r="AF101">
        <v>0</v>
      </c>
      <c r="AG101">
        <v>0</v>
      </c>
      <c r="AH101">
        <v>2.5489999999999999</v>
      </c>
      <c r="AI101">
        <v>2.5489999999999999</v>
      </c>
      <c r="AJ101">
        <v>0.1</v>
      </c>
      <c r="AK101" t="s">
        <v>405</v>
      </c>
      <c r="AL101" t="s">
        <v>398</v>
      </c>
      <c r="AN101">
        <v>38</v>
      </c>
    </row>
    <row r="102" spans="1:40" hidden="1" x14ac:dyDescent="0.25">
      <c r="A102" t="s">
        <v>850</v>
      </c>
      <c r="B102" t="s">
        <v>32</v>
      </c>
      <c r="C102" t="s">
        <v>81</v>
      </c>
      <c r="D102" t="s">
        <v>82</v>
      </c>
      <c r="E102">
        <v>62577</v>
      </c>
      <c r="F102" t="s">
        <v>87</v>
      </c>
      <c r="G102">
        <v>4347</v>
      </c>
      <c r="H102">
        <v>503</v>
      </c>
      <c r="I102" t="s">
        <v>244</v>
      </c>
      <c r="J102" t="s">
        <v>35</v>
      </c>
      <c r="K102" t="s">
        <v>43</v>
      </c>
      <c r="L102" t="s">
        <v>44</v>
      </c>
      <c r="M102">
        <v>815</v>
      </c>
      <c r="N102">
        <v>1005</v>
      </c>
      <c r="O102" t="s">
        <v>48</v>
      </c>
      <c r="P102">
        <v>320</v>
      </c>
      <c r="Q102" t="s">
        <v>49</v>
      </c>
      <c r="R102" t="s">
        <v>38</v>
      </c>
      <c r="S102" s="1">
        <v>42898</v>
      </c>
      <c r="T102" s="1">
        <v>42931</v>
      </c>
      <c r="U102" t="s">
        <v>272</v>
      </c>
      <c r="V102" t="s">
        <v>39</v>
      </c>
      <c r="W102">
        <v>90</v>
      </c>
      <c r="X102">
        <v>36</v>
      </c>
      <c r="Y102">
        <v>150</v>
      </c>
      <c r="Z102">
        <v>24</v>
      </c>
      <c r="AD102">
        <v>0</v>
      </c>
      <c r="AE102">
        <v>24</v>
      </c>
      <c r="AF102">
        <v>0</v>
      </c>
      <c r="AG102">
        <v>0</v>
      </c>
      <c r="AH102">
        <v>1.6910000000000001</v>
      </c>
      <c r="AI102">
        <v>1.6910000000000001</v>
      </c>
      <c r="AJ102">
        <v>0.1</v>
      </c>
      <c r="AK102" t="s">
        <v>410</v>
      </c>
      <c r="AL102" t="s">
        <v>392</v>
      </c>
      <c r="AN102">
        <v>38</v>
      </c>
    </row>
    <row r="103" spans="1:40" hidden="1" x14ac:dyDescent="0.25">
      <c r="A103" t="s">
        <v>850</v>
      </c>
      <c r="B103" t="s">
        <v>32</v>
      </c>
      <c r="C103" t="s">
        <v>81</v>
      </c>
      <c r="D103" t="s">
        <v>82</v>
      </c>
      <c r="E103">
        <v>62931</v>
      </c>
      <c r="F103" t="s">
        <v>87</v>
      </c>
      <c r="G103">
        <v>4347</v>
      </c>
      <c r="H103">
        <v>504</v>
      </c>
      <c r="I103" t="s">
        <v>244</v>
      </c>
      <c r="J103" t="s">
        <v>35</v>
      </c>
      <c r="K103" t="s">
        <v>43</v>
      </c>
      <c r="L103" t="s">
        <v>265</v>
      </c>
      <c r="M103" t="s">
        <v>327</v>
      </c>
      <c r="N103" t="s">
        <v>604</v>
      </c>
      <c r="O103" t="s">
        <v>264</v>
      </c>
      <c r="P103" t="s">
        <v>282</v>
      </c>
      <c r="Q103" t="s">
        <v>49</v>
      </c>
      <c r="R103" t="s">
        <v>38</v>
      </c>
      <c r="S103" s="1">
        <v>42898</v>
      </c>
      <c r="T103" s="1">
        <v>42931</v>
      </c>
      <c r="U103" t="s">
        <v>605</v>
      </c>
      <c r="V103" t="s">
        <v>39</v>
      </c>
      <c r="W103">
        <v>108</v>
      </c>
      <c r="X103">
        <v>66</v>
      </c>
      <c r="Y103">
        <v>150</v>
      </c>
      <c r="Z103">
        <v>44</v>
      </c>
      <c r="AD103">
        <v>0</v>
      </c>
      <c r="AE103">
        <v>44</v>
      </c>
      <c r="AF103">
        <v>0</v>
      </c>
      <c r="AG103">
        <v>0</v>
      </c>
      <c r="AH103">
        <v>2.1179999999999999</v>
      </c>
      <c r="AI103">
        <v>2.1179999999999999</v>
      </c>
      <c r="AJ103">
        <v>0.1</v>
      </c>
      <c r="AK103" t="s">
        <v>606</v>
      </c>
      <c r="AL103" t="s">
        <v>548</v>
      </c>
      <c r="AN103">
        <v>76</v>
      </c>
    </row>
    <row r="104" spans="1:40" hidden="1" x14ac:dyDescent="0.25">
      <c r="A104" t="s">
        <v>850</v>
      </c>
      <c r="B104" t="s">
        <v>32</v>
      </c>
      <c r="C104" t="s">
        <v>81</v>
      </c>
      <c r="D104" t="s">
        <v>82</v>
      </c>
      <c r="E104">
        <v>62620</v>
      </c>
      <c r="F104" t="s">
        <v>87</v>
      </c>
      <c r="G104">
        <v>4347</v>
      </c>
      <c r="H104">
        <v>702</v>
      </c>
      <c r="I104" t="s">
        <v>244</v>
      </c>
      <c r="J104" t="s">
        <v>35</v>
      </c>
      <c r="K104" t="s">
        <v>43</v>
      </c>
      <c r="L104" t="s">
        <v>44</v>
      </c>
      <c r="M104">
        <v>1030</v>
      </c>
      <c r="N104">
        <v>1220</v>
      </c>
      <c r="O104" t="s">
        <v>58</v>
      </c>
      <c r="P104">
        <v>353</v>
      </c>
      <c r="Q104" t="s">
        <v>59</v>
      </c>
      <c r="R104" t="s">
        <v>38</v>
      </c>
      <c r="S104" s="1">
        <v>42898</v>
      </c>
      <c r="T104" s="1">
        <v>42931</v>
      </c>
      <c r="U104" t="s">
        <v>267</v>
      </c>
      <c r="V104" t="s">
        <v>39</v>
      </c>
      <c r="W104">
        <v>56</v>
      </c>
      <c r="X104">
        <v>56</v>
      </c>
      <c r="Y104">
        <v>100</v>
      </c>
      <c r="Z104">
        <v>56</v>
      </c>
      <c r="AD104">
        <v>0</v>
      </c>
      <c r="AE104">
        <v>56</v>
      </c>
      <c r="AF104">
        <v>0</v>
      </c>
      <c r="AG104">
        <v>0</v>
      </c>
      <c r="AH104">
        <v>1.3520000000000001</v>
      </c>
      <c r="AI104">
        <v>1.3520000000000001</v>
      </c>
      <c r="AJ104">
        <v>0.1</v>
      </c>
      <c r="AK104" t="s">
        <v>407</v>
      </c>
      <c r="AL104" t="s">
        <v>416</v>
      </c>
      <c r="AN104">
        <v>38</v>
      </c>
    </row>
    <row r="105" spans="1:40" hidden="1" x14ac:dyDescent="0.25">
      <c r="A105" t="s">
        <v>850</v>
      </c>
      <c r="B105" t="s">
        <v>32</v>
      </c>
      <c r="C105" t="s">
        <v>81</v>
      </c>
      <c r="D105" t="s">
        <v>82</v>
      </c>
      <c r="E105">
        <v>62621</v>
      </c>
      <c r="F105" t="s">
        <v>87</v>
      </c>
      <c r="G105">
        <v>4347</v>
      </c>
      <c r="H105">
        <v>703</v>
      </c>
      <c r="I105" t="s">
        <v>244</v>
      </c>
      <c r="J105" t="s">
        <v>35</v>
      </c>
      <c r="K105" t="s">
        <v>43</v>
      </c>
      <c r="L105" t="s">
        <v>44</v>
      </c>
      <c r="M105">
        <v>1030</v>
      </c>
      <c r="N105">
        <v>1220</v>
      </c>
      <c r="O105" t="s">
        <v>58</v>
      </c>
      <c r="P105">
        <v>320</v>
      </c>
      <c r="Q105" t="s">
        <v>59</v>
      </c>
      <c r="R105" t="s">
        <v>38</v>
      </c>
      <c r="S105" s="1">
        <v>42898</v>
      </c>
      <c r="T105" s="1">
        <v>42931</v>
      </c>
      <c r="U105" t="s">
        <v>546</v>
      </c>
      <c r="V105" t="s">
        <v>39</v>
      </c>
      <c r="W105">
        <v>66</v>
      </c>
      <c r="X105">
        <v>45</v>
      </c>
      <c r="Y105">
        <v>100</v>
      </c>
      <c r="Z105">
        <v>45</v>
      </c>
      <c r="AD105">
        <v>0</v>
      </c>
      <c r="AE105">
        <v>45</v>
      </c>
      <c r="AF105">
        <v>0</v>
      </c>
      <c r="AG105">
        <v>0</v>
      </c>
      <c r="AH105">
        <v>1.4059999999999999</v>
      </c>
      <c r="AI105">
        <v>1.4059999999999999</v>
      </c>
      <c r="AJ105">
        <v>0.1</v>
      </c>
      <c r="AK105" t="s">
        <v>407</v>
      </c>
      <c r="AL105" t="s">
        <v>419</v>
      </c>
      <c r="AN105">
        <v>38</v>
      </c>
    </row>
    <row r="106" spans="1:40" hidden="1" x14ac:dyDescent="0.25">
      <c r="A106" t="s">
        <v>850</v>
      </c>
      <c r="B106" t="s">
        <v>32</v>
      </c>
      <c r="C106" t="s">
        <v>81</v>
      </c>
      <c r="D106" t="s">
        <v>82</v>
      </c>
      <c r="E106">
        <v>62622</v>
      </c>
      <c r="F106" t="s">
        <v>87</v>
      </c>
      <c r="G106">
        <v>4347</v>
      </c>
      <c r="H106">
        <v>704</v>
      </c>
      <c r="I106" t="s">
        <v>244</v>
      </c>
      <c r="J106" t="s">
        <v>67</v>
      </c>
      <c r="K106" t="s">
        <v>43</v>
      </c>
      <c r="L106" t="s">
        <v>44</v>
      </c>
      <c r="M106">
        <v>1900</v>
      </c>
      <c r="N106">
        <v>2050</v>
      </c>
      <c r="O106" t="s">
        <v>58</v>
      </c>
      <c r="P106">
        <v>319</v>
      </c>
      <c r="Q106" t="s">
        <v>59</v>
      </c>
      <c r="R106" t="s">
        <v>38</v>
      </c>
      <c r="S106" s="1">
        <v>42898</v>
      </c>
      <c r="T106" s="1">
        <v>42931</v>
      </c>
      <c r="U106" t="s">
        <v>429</v>
      </c>
      <c r="V106" t="s">
        <v>39</v>
      </c>
      <c r="W106">
        <v>94</v>
      </c>
      <c r="X106">
        <v>94</v>
      </c>
      <c r="Y106">
        <v>100</v>
      </c>
      <c r="Z106">
        <v>94</v>
      </c>
      <c r="AD106">
        <v>0</v>
      </c>
      <c r="AE106">
        <v>94</v>
      </c>
      <c r="AF106">
        <v>0</v>
      </c>
      <c r="AG106">
        <v>0</v>
      </c>
      <c r="AH106">
        <v>1.9279999999999999</v>
      </c>
      <c r="AI106">
        <v>1.9279999999999999</v>
      </c>
      <c r="AJ106">
        <v>0.1</v>
      </c>
      <c r="AK106" t="s">
        <v>481</v>
      </c>
      <c r="AL106" t="s">
        <v>381</v>
      </c>
      <c r="AN106">
        <v>38</v>
      </c>
    </row>
    <row r="107" spans="1:40" hidden="1" x14ac:dyDescent="0.25">
      <c r="A107" t="s">
        <v>850</v>
      </c>
      <c r="B107" t="s">
        <v>32</v>
      </c>
      <c r="C107" t="s">
        <v>81</v>
      </c>
      <c r="D107" t="s">
        <v>82</v>
      </c>
      <c r="E107">
        <v>62623</v>
      </c>
      <c r="F107" t="s">
        <v>87</v>
      </c>
      <c r="G107">
        <v>4347</v>
      </c>
      <c r="H107">
        <v>705</v>
      </c>
      <c r="I107" t="s">
        <v>244</v>
      </c>
      <c r="J107" t="s">
        <v>67</v>
      </c>
      <c r="K107" t="s">
        <v>43</v>
      </c>
      <c r="L107" t="s">
        <v>44</v>
      </c>
      <c r="M107">
        <v>1900</v>
      </c>
      <c r="N107">
        <v>2050</v>
      </c>
      <c r="O107" t="s">
        <v>58</v>
      </c>
      <c r="P107">
        <v>320</v>
      </c>
      <c r="Q107" t="s">
        <v>59</v>
      </c>
      <c r="R107" t="s">
        <v>38</v>
      </c>
      <c r="S107" s="1">
        <v>42898</v>
      </c>
      <c r="T107" s="1">
        <v>42931</v>
      </c>
      <c r="U107" t="s">
        <v>417</v>
      </c>
      <c r="V107" t="s">
        <v>39</v>
      </c>
      <c r="W107">
        <v>72</v>
      </c>
      <c r="X107">
        <v>48</v>
      </c>
      <c r="Y107">
        <v>100</v>
      </c>
      <c r="Z107">
        <v>48</v>
      </c>
      <c r="AD107">
        <v>0</v>
      </c>
      <c r="AE107">
        <v>48</v>
      </c>
      <c r="AF107">
        <v>0</v>
      </c>
      <c r="AG107">
        <v>0</v>
      </c>
      <c r="AH107">
        <v>0.96799999999999997</v>
      </c>
      <c r="AI107">
        <v>0.96799999999999997</v>
      </c>
      <c r="AJ107">
        <v>0.1</v>
      </c>
      <c r="AK107" t="s">
        <v>481</v>
      </c>
      <c r="AL107" t="s">
        <v>419</v>
      </c>
      <c r="AN107">
        <v>38</v>
      </c>
    </row>
    <row r="108" spans="1:40" hidden="1" x14ac:dyDescent="0.25">
      <c r="A108" t="s">
        <v>850</v>
      </c>
      <c r="B108" t="s">
        <v>32</v>
      </c>
      <c r="C108" t="s">
        <v>81</v>
      </c>
      <c r="D108" t="s">
        <v>82</v>
      </c>
      <c r="E108">
        <v>62619</v>
      </c>
      <c r="F108" t="s">
        <v>87</v>
      </c>
      <c r="G108">
        <v>4347</v>
      </c>
      <c r="H108">
        <v>706</v>
      </c>
      <c r="I108" t="s">
        <v>244</v>
      </c>
      <c r="J108" t="s">
        <v>35</v>
      </c>
      <c r="K108" t="s">
        <v>43</v>
      </c>
      <c r="L108" t="s">
        <v>44</v>
      </c>
      <c r="M108">
        <v>830</v>
      </c>
      <c r="N108">
        <v>1020</v>
      </c>
      <c r="O108" t="s">
        <v>58</v>
      </c>
      <c r="P108">
        <v>321</v>
      </c>
      <c r="Q108" t="s">
        <v>59</v>
      </c>
      <c r="R108" t="s">
        <v>38</v>
      </c>
      <c r="S108" s="1">
        <v>42898</v>
      </c>
      <c r="T108" s="1">
        <v>42931</v>
      </c>
      <c r="U108" t="s">
        <v>377</v>
      </c>
      <c r="V108" t="s">
        <v>39</v>
      </c>
      <c r="W108">
        <v>90</v>
      </c>
      <c r="X108">
        <v>55</v>
      </c>
      <c r="Y108">
        <v>100</v>
      </c>
      <c r="Z108">
        <v>55</v>
      </c>
      <c r="AD108">
        <v>0</v>
      </c>
      <c r="AE108">
        <v>55</v>
      </c>
      <c r="AF108">
        <v>0</v>
      </c>
      <c r="AG108">
        <v>0</v>
      </c>
      <c r="AH108">
        <v>1.6879999999999999</v>
      </c>
      <c r="AI108">
        <v>1.6879999999999999</v>
      </c>
      <c r="AJ108">
        <v>9.1399999999999995E-2</v>
      </c>
      <c r="AK108" t="s">
        <v>408</v>
      </c>
      <c r="AL108" t="s">
        <v>420</v>
      </c>
      <c r="AN108">
        <v>38</v>
      </c>
    </row>
    <row r="109" spans="1:40" hidden="1" x14ac:dyDescent="0.25">
      <c r="A109" t="s">
        <v>850</v>
      </c>
      <c r="B109" t="s">
        <v>32</v>
      </c>
      <c r="C109" t="s">
        <v>81</v>
      </c>
      <c r="D109" t="s">
        <v>82</v>
      </c>
      <c r="E109">
        <v>62646</v>
      </c>
      <c r="F109" t="s">
        <v>87</v>
      </c>
      <c r="G109">
        <v>4567</v>
      </c>
      <c r="H109">
        <v>201</v>
      </c>
      <c r="I109" t="s">
        <v>91</v>
      </c>
      <c r="J109" t="s">
        <v>35</v>
      </c>
      <c r="K109" t="s">
        <v>43</v>
      </c>
      <c r="L109" t="s">
        <v>44</v>
      </c>
      <c r="M109">
        <v>830</v>
      </c>
      <c r="N109">
        <v>1020</v>
      </c>
      <c r="O109" t="s">
        <v>45</v>
      </c>
      <c r="P109">
        <v>317</v>
      </c>
      <c r="Q109" t="s">
        <v>46</v>
      </c>
      <c r="R109" t="s">
        <v>38</v>
      </c>
      <c r="S109" s="1">
        <v>42898</v>
      </c>
      <c r="T109" s="1">
        <v>42931</v>
      </c>
      <c r="U109" t="s">
        <v>233</v>
      </c>
      <c r="V109" t="s">
        <v>39</v>
      </c>
      <c r="W109">
        <v>48</v>
      </c>
      <c r="X109">
        <v>24</v>
      </c>
      <c r="Y109">
        <v>100</v>
      </c>
      <c r="Z109">
        <v>24</v>
      </c>
      <c r="AD109">
        <v>0</v>
      </c>
      <c r="AE109">
        <v>24</v>
      </c>
      <c r="AF109">
        <v>0</v>
      </c>
      <c r="AG109">
        <v>0</v>
      </c>
      <c r="AH109">
        <v>1.04</v>
      </c>
      <c r="AI109">
        <v>1.04</v>
      </c>
      <c r="AJ109">
        <v>0.1</v>
      </c>
      <c r="AK109" t="s">
        <v>408</v>
      </c>
      <c r="AL109" t="s">
        <v>388</v>
      </c>
      <c r="AN109">
        <v>38</v>
      </c>
    </row>
    <row r="110" spans="1:40" hidden="1" x14ac:dyDescent="0.25">
      <c r="A110" t="s">
        <v>850</v>
      </c>
      <c r="B110" t="s">
        <v>32</v>
      </c>
      <c r="C110" t="s">
        <v>81</v>
      </c>
      <c r="D110" t="s">
        <v>82</v>
      </c>
      <c r="E110">
        <v>62654</v>
      </c>
      <c r="F110" t="s">
        <v>87</v>
      </c>
      <c r="G110">
        <v>4567</v>
      </c>
      <c r="H110">
        <v>202</v>
      </c>
      <c r="I110" t="s">
        <v>91</v>
      </c>
      <c r="J110" t="s">
        <v>35</v>
      </c>
      <c r="K110" t="s">
        <v>43</v>
      </c>
      <c r="L110" t="s">
        <v>44</v>
      </c>
      <c r="M110">
        <v>1030</v>
      </c>
      <c r="N110">
        <v>1220</v>
      </c>
      <c r="O110" t="s">
        <v>45</v>
      </c>
      <c r="P110">
        <v>333</v>
      </c>
      <c r="Q110" t="s">
        <v>46</v>
      </c>
      <c r="R110" t="s">
        <v>38</v>
      </c>
      <c r="S110" s="1">
        <v>42898</v>
      </c>
      <c r="T110" s="1">
        <v>42931</v>
      </c>
      <c r="U110" t="s">
        <v>232</v>
      </c>
      <c r="V110" t="s">
        <v>39</v>
      </c>
      <c r="W110">
        <v>87</v>
      </c>
      <c r="X110">
        <v>56</v>
      </c>
      <c r="Y110">
        <v>100</v>
      </c>
      <c r="Z110">
        <v>56</v>
      </c>
      <c r="AD110">
        <v>0</v>
      </c>
      <c r="AE110">
        <v>56</v>
      </c>
      <c r="AF110">
        <v>0</v>
      </c>
      <c r="AG110">
        <v>0</v>
      </c>
      <c r="AH110">
        <v>2.5030000000000001</v>
      </c>
      <c r="AI110">
        <v>2.5030000000000001</v>
      </c>
      <c r="AJ110">
        <v>0.1</v>
      </c>
      <c r="AK110" t="s">
        <v>407</v>
      </c>
      <c r="AL110" t="s">
        <v>431</v>
      </c>
      <c r="AN110">
        <v>38</v>
      </c>
    </row>
    <row r="111" spans="1:40" hidden="1" x14ac:dyDescent="0.25">
      <c r="A111" t="s">
        <v>850</v>
      </c>
      <c r="B111" t="s">
        <v>32</v>
      </c>
      <c r="C111" t="s">
        <v>81</v>
      </c>
      <c r="D111" t="s">
        <v>82</v>
      </c>
      <c r="E111">
        <v>63040</v>
      </c>
      <c r="F111" t="s">
        <v>87</v>
      </c>
      <c r="G111">
        <v>4567</v>
      </c>
      <c r="H111">
        <v>301</v>
      </c>
      <c r="I111" t="s">
        <v>91</v>
      </c>
      <c r="J111" t="s">
        <v>35</v>
      </c>
      <c r="K111" t="s">
        <v>43</v>
      </c>
      <c r="L111" t="s">
        <v>44</v>
      </c>
      <c r="M111">
        <v>900</v>
      </c>
      <c r="N111">
        <v>1050</v>
      </c>
      <c r="O111" t="s">
        <v>216</v>
      </c>
      <c r="Q111" t="s">
        <v>85</v>
      </c>
      <c r="R111" t="s">
        <v>38</v>
      </c>
      <c r="S111" s="1">
        <v>42898</v>
      </c>
      <c r="T111" s="1">
        <v>42931</v>
      </c>
      <c r="U111" t="s">
        <v>263</v>
      </c>
      <c r="V111" t="s">
        <v>39</v>
      </c>
      <c r="W111">
        <v>118</v>
      </c>
      <c r="X111">
        <v>115</v>
      </c>
      <c r="Y111">
        <v>80</v>
      </c>
      <c r="Z111">
        <v>143.75</v>
      </c>
      <c r="AD111">
        <v>0</v>
      </c>
      <c r="AE111">
        <v>143.75</v>
      </c>
      <c r="AF111">
        <v>0</v>
      </c>
      <c r="AG111">
        <v>0</v>
      </c>
      <c r="AH111">
        <v>2.286</v>
      </c>
      <c r="AI111">
        <v>2.286</v>
      </c>
      <c r="AJ111">
        <v>0.1</v>
      </c>
      <c r="AK111" t="s">
        <v>501</v>
      </c>
      <c r="AL111" t="s">
        <v>389</v>
      </c>
      <c r="AN111">
        <v>38</v>
      </c>
    </row>
    <row r="112" spans="1:40" hidden="1" x14ac:dyDescent="0.25">
      <c r="A112" t="s">
        <v>850</v>
      </c>
      <c r="B112" t="s">
        <v>32</v>
      </c>
      <c r="C112" t="s">
        <v>81</v>
      </c>
      <c r="D112" t="s">
        <v>82</v>
      </c>
      <c r="E112">
        <v>63041</v>
      </c>
      <c r="F112" t="s">
        <v>87</v>
      </c>
      <c r="G112">
        <v>4567</v>
      </c>
      <c r="H112">
        <v>302</v>
      </c>
      <c r="I112" t="s">
        <v>91</v>
      </c>
      <c r="J112" t="s">
        <v>35</v>
      </c>
      <c r="K112" t="s">
        <v>43</v>
      </c>
      <c r="L112" t="s">
        <v>44</v>
      </c>
      <c r="M112">
        <v>1100</v>
      </c>
      <c r="N112">
        <v>1250</v>
      </c>
      <c r="O112" t="s">
        <v>216</v>
      </c>
      <c r="Q112" t="s">
        <v>85</v>
      </c>
      <c r="R112" t="s">
        <v>38</v>
      </c>
      <c r="S112" s="1">
        <v>42898</v>
      </c>
      <c r="T112" s="1">
        <v>42931</v>
      </c>
      <c r="U112" t="s">
        <v>400</v>
      </c>
      <c r="V112" t="s">
        <v>39</v>
      </c>
      <c r="W112">
        <v>109</v>
      </c>
      <c r="X112">
        <v>88</v>
      </c>
      <c r="Y112">
        <v>80</v>
      </c>
      <c r="Z112">
        <v>110</v>
      </c>
      <c r="AD112">
        <v>0</v>
      </c>
      <c r="AE112">
        <v>110</v>
      </c>
      <c r="AF112">
        <v>0</v>
      </c>
      <c r="AG112">
        <v>0</v>
      </c>
      <c r="AH112">
        <v>2.0110000000000001</v>
      </c>
      <c r="AI112">
        <v>2.0110000000000001</v>
      </c>
      <c r="AJ112">
        <v>0.1</v>
      </c>
      <c r="AK112" t="s">
        <v>487</v>
      </c>
      <c r="AL112" t="s">
        <v>389</v>
      </c>
      <c r="AN112">
        <v>38</v>
      </c>
    </row>
    <row r="113" spans="1:40" hidden="1" x14ac:dyDescent="0.25">
      <c r="A113" t="s">
        <v>850</v>
      </c>
      <c r="B113" t="s">
        <v>32</v>
      </c>
      <c r="C113" t="s">
        <v>81</v>
      </c>
      <c r="D113" t="s">
        <v>82</v>
      </c>
      <c r="E113">
        <v>63042</v>
      </c>
      <c r="F113" t="s">
        <v>87</v>
      </c>
      <c r="G113">
        <v>4567</v>
      </c>
      <c r="H113">
        <v>303</v>
      </c>
      <c r="I113" t="s">
        <v>91</v>
      </c>
      <c r="J113" t="s">
        <v>67</v>
      </c>
      <c r="K113" t="s">
        <v>43</v>
      </c>
      <c r="L113" t="s">
        <v>44</v>
      </c>
      <c r="M113">
        <v>1830</v>
      </c>
      <c r="N113">
        <v>2020</v>
      </c>
      <c r="O113" t="s">
        <v>216</v>
      </c>
      <c r="Q113" t="s">
        <v>85</v>
      </c>
      <c r="R113" t="s">
        <v>38</v>
      </c>
      <c r="S113" s="1">
        <v>42898</v>
      </c>
      <c r="T113" s="1">
        <v>42931</v>
      </c>
      <c r="U113" t="s">
        <v>542</v>
      </c>
      <c r="V113" t="s">
        <v>39</v>
      </c>
      <c r="W113">
        <v>98</v>
      </c>
      <c r="X113">
        <v>97</v>
      </c>
      <c r="Y113">
        <v>80</v>
      </c>
      <c r="Z113">
        <v>121.25</v>
      </c>
      <c r="AD113">
        <v>0</v>
      </c>
      <c r="AE113">
        <v>121.25</v>
      </c>
      <c r="AF113">
        <v>0</v>
      </c>
      <c r="AG113">
        <v>0</v>
      </c>
      <c r="AH113">
        <v>1.65</v>
      </c>
      <c r="AI113">
        <v>1.65</v>
      </c>
      <c r="AJ113">
        <v>0.1</v>
      </c>
      <c r="AK113" t="s">
        <v>590</v>
      </c>
      <c r="AL113" t="s">
        <v>389</v>
      </c>
      <c r="AN113">
        <v>38</v>
      </c>
    </row>
    <row r="114" spans="1:40" hidden="1" x14ac:dyDescent="0.25">
      <c r="A114" t="s">
        <v>850</v>
      </c>
      <c r="B114" t="s">
        <v>32</v>
      </c>
      <c r="C114" t="s">
        <v>81</v>
      </c>
      <c r="D114" t="s">
        <v>82</v>
      </c>
      <c r="E114">
        <v>62729</v>
      </c>
      <c r="F114" t="s">
        <v>87</v>
      </c>
      <c r="G114">
        <v>4567</v>
      </c>
      <c r="H114">
        <v>402</v>
      </c>
      <c r="I114" t="s">
        <v>91</v>
      </c>
      <c r="J114" t="s">
        <v>35</v>
      </c>
      <c r="K114" t="s">
        <v>43</v>
      </c>
      <c r="L114" t="s">
        <v>44</v>
      </c>
      <c r="M114">
        <v>830</v>
      </c>
      <c r="N114">
        <v>1020</v>
      </c>
      <c r="O114" t="s">
        <v>52</v>
      </c>
      <c r="P114">
        <v>1101</v>
      </c>
      <c r="Q114" t="s">
        <v>53</v>
      </c>
      <c r="R114" t="s">
        <v>38</v>
      </c>
      <c r="S114" s="1">
        <v>42898</v>
      </c>
      <c r="T114" s="1">
        <v>42931</v>
      </c>
      <c r="U114" t="s">
        <v>222</v>
      </c>
      <c r="V114" t="s">
        <v>39</v>
      </c>
      <c r="W114">
        <v>77</v>
      </c>
      <c r="X114">
        <v>76</v>
      </c>
      <c r="Y114">
        <v>500</v>
      </c>
      <c r="Z114">
        <v>15.2</v>
      </c>
      <c r="AD114">
        <v>0</v>
      </c>
      <c r="AE114">
        <v>15.2</v>
      </c>
      <c r="AF114">
        <v>0</v>
      </c>
      <c r="AG114">
        <v>0</v>
      </c>
      <c r="AH114">
        <v>1.9119999999999999</v>
      </c>
      <c r="AI114">
        <v>1.9119999999999999</v>
      </c>
      <c r="AJ114">
        <v>0.1</v>
      </c>
      <c r="AK114" t="s">
        <v>408</v>
      </c>
      <c r="AL114" t="s">
        <v>433</v>
      </c>
      <c r="AN114">
        <v>38</v>
      </c>
    </row>
    <row r="115" spans="1:40" hidden="1" x14ac:dyDescent="0.25">
      <c r="A115" t="s">
        <v>850</v>
      </c>
      <c r="B115" t="s">
        <v>32</v>
      </c>
      <c r="C115" t="s">
        <v>81</v>
      </c>
      <c r="D115" t="s">
        <v>82</v>
      </c>
      <c r="E115">
        <v>62731</v>
      </c>
      <c r="F115" t="s">
        <v>87</v>
      </c>
      <c r="G115">
        <v>4567</v>
      </c>
      <c r="H115">
        <v>404</v>
      </c>
      <c r="I115" t="s">
        <v>91</v>
      </c>
      <c r="J115" t="s">
        <v>35</v>
      </c>
      <c r="K115" t="s">
        <v>43</v>
      </c>
      <c r="L115" t="s">
        <v>44</v>
      </c>
      <c r="M115">
        <v>1300</v>
      </c>
      <c r="N115">
        <v>1450</v>
      </c>
      <c r="O115" t="s">
        <v>52</v>
      </c>
      <c r="Q115" t="s">
        <v>53</v>
      </c>
      <c r="R115" t="s">
        <v>38</v>
      </c>
      <c r="S115" s="1">
        <v>42898</v>
      </c>
      <c r="T115" s="1">
        <v>42931</v>
      </c>
      <c r="U115" t="s">
        <v>224</v>
      </c>
      <c r="V115" t="s">
        <v>39</v>
      </c>
      <c r="W115">
        <v>96</v>
      </c>
      <c r="X115">
        <v>95</v>
      </c>
      <c r="Y115">
        <v>500</v>
      </c>
      <c r="Z115">
        <v>19</v>
      </c>
      <c r="AD115">
        <v>0</v>
      </c>
      <c r="AE115">
        <v>19</v>
      </c>
      <c r="AF115">
        <v>0</v>
      </c>
      <c r="AG115">
        <v>0</v>
      </c>
      <c r="AH115">
        <v>2.8380000000000001</v>
      </c>
      <c r="AI115">
        <v>2.8380000000000001</v>
      </c>
      <c r="AJ115">
        <v>0.1</v>
      </c>
      <c r="AK115" t="s">
        <v>491</v>
      </c>
      <c r="AL115" t="s">
        <v>366</v>
      </c>
      <c r="AN115">
        <v>38</v>
      </c>
    </row>
    <row r="116" spans="1:40" hidden="1" x14ac:dyDescent="0.25">
      <c r="A116" t="s">
        <v>850</v>
      </c>
      <c r="B116" t="s">
        <v>32</v>
      </c>
      <c r="C116" t="s">
        <v>81</v>
      </c>
      <c r="D116" t="s">
        <v>82</v>
      </c>
      <c r="E116">
        <v>62805</v>
      </c>
      <c r="F116" t="s">
        <v>87</v>
      </c>
      <c r="G116">
        <v>4567</v>
      </c>
      <c r="H116">
        <v>409</v>
      </c>
      <c r="I116" t="s">
        <v>91</v>
      </c>
      <c r="J116" t="s">
        <v>35</v>
      </c>
      <c r="K116" t="s">
        <v>43</v>
      </c>
      <c r="L116" t="s">
        <v>44</v>
      </c>
      <c r="M116">
        <v>1030</v>
      </c>
      <c r="N116">
        <v>1220</v>
      </c>
      <c r="O116" t="s">
        <v>52</v>
      </c>
      <c r="P116">
        <v>1204</v>
      </c>
      <c r="Q116" t="s">
        <v>53</v>
      </c>
      <c r="R116" t="s">
        <v>38</v>
      </c>
      <c r="S116" s="1">
        <v>42898</v>
      </c>
      <c r="T116" s="1">
        <v>42931</v>
      </c>
      <c r="U116" t="s">
        <v>235</v>
      </c>
      <c r="V116" t="s">
        <v>39</v>
      </c>
      <c r="W116">
        <v>95</v>
      </c>
      <c r="X116">
        <v>95</v>
      </c>
      <c r="Y116">
        <v>500</v>
      </c>
      <c r="Z116">
        <v>19</v>
      </c>
      <c r="AD116">
        <v>0</v>
      </c>
      <c r="AE116">
        <v>19</v>
      </c>
      <c r="AF116">
        <v>0</v>
      </c>
      <c r="AG116">
        <v>0</v>
      </c>
      <c r="AH116">
        <v>2.5099999999999998</v>
      </c>
      <c r="AI116">
        <v>2.5099999999999998</v>
      </c>
      <c r="AJ116">
        <v>0.1</v>
      </c>
      <c r="AK116" t="s">
        <v>407</v>
      </c>
      <c r="AL116" t="s">
        <v>534</v>
      </c>
      <c r="AN116">
        <v>38</v>
      </c>
    </row>
    <row r="117" spans="1:40" hidden="1" x14ac:dyDescent="0.25">
      <c r="A117" t="s">
        <v>850</v>
      </c>
      <c r="B117" t="s">
        <v>32</v>
      </c>
      <c r="C117" t="s">
        <v>81</v>
      </c>
      <c r="D117" t="s">
        <v>82</v>
      </c>
      <c r="E117">
        <v>62581</v>
      </c>
      <c r="F117" t="s">
        <v>87</v>
      </c>
      <c r="G117">
        <v>4567</v>
      </c>
      <c r="H117">
        <v>501</v>
      </c>
      <c r="I117" t="s">
        <v>91</v>
      </c>
      <c r="J117" t="s">
        <v>35</v>
      </c>
      <c r="K117" t="s">
        <v>43</v>
      </c>
      <c r="L117" t="s">
        <v>44</v>
      </c>
      <c r="M117">
        <v>815</v>
      </c>
      <c r="N117">
        <v>1005</v>
      </c>
      <c r="O117" t="s">
        <v>48</v>
      </c>
      <c r="P117">
        <v>318</v>
      </c>
      <c r="Q117" t="s">
        <v>49</v>
      </c>
      <c r="R117" t="s">
        <v>38</v>
      </c>
      <c r="S117" s="1">
        <v>42898</v>
      </c>
      <c r="T117" s="1">
        <v>42931</v>
      </c>
      <c r="U117" t="s">
        <v>245</v>
      </c>
      <c r="V117" t="s">
        <v>39</v>
      </c>
      <c r="W117">
        <v>62</v>
      </c>
      <c r="X117">
        <v>39</v>
      </c>
      <c r="Y117">
        <v>150</v>
      </c>
      <c r="Z117">
        <v>26</v>
      </c>
      <c r="AD117">
        <v>0</v>
      </c>
      <c r="AE117">
        <v>26</v>
      </c>
      <c r="AF117">
        <v>0</v>
      </c>
      <c r="AG117">
        <v>0</v>
      </c>
      <c r="AH117">
        <v>0.85299999999999998</v>
      </c>
      <c r="AI117">
        <v>0.85299999999999998</v>
      </c>
      <c r="AJ117">
        <v>0.1</v>
      </c>
      <c r="AK117" t="s">
        <v>410</v>
      </c>
      <c r="AL117" t="s">
        <v>370</v>
      </c>
      <c r="AN117">
        <v>38</v>
      </c>
    </row>
    <row r="118" spans="1:40" hidden="1" x14ac:dyDescent="0.25">
      <c r="A118" t="s">
        <v>850</v>
      </c>
      <c r="B118" t="s">
        <v>32</v>
      </c>
      <c r="C118" t="s">
        <v>81</v>
      </c>
      <c r="D118" t="s">
        <v>82</v>
      </c>
      <c r="E118">
        <v>62582</v>
      </c>
      <c r="F118" t="s">
        <v>87</v>
      </c>
      <c r="G118">
        <v>4567</v>
      </c>
      <c r="H118">
        <v>502</v>
      </c>
      <c r="I118" t="s">
        <v>91</v>
      </c>
      <c r="J118" t="s">
        <v>35</v>
      </c>
      <c r="K118" t="s">
        <v>43</v>
      </c>
      <c r="L118" t="s">
        <v>265</v>
      </c>
      <c r="M118" t="s">
        <v>269</v>
      </c>
      <c r="N118" t="s">
        <v>270</v>
      </c>
      <c r="O118" t="s">
        <v>264</v>
      </c>
      <c r="P118" t="s">
        <v>328</v>
      </c>
      <c r="Q118" t="s">
        <v>49</v>
      </c>
      <c r="R118" t="s">
        <v>38</v>
      </c>
      <c r="S118" s="1">
        <v>42898</v>
      </c>
      <c r="T118" s="1">
        <v>42931</v>
      </c>
      <c r="U118" t="s">
        <v>605</v>
      </c>
      <c r="V118" t="s">
        <v>39</v>
      </c>
      <c r="W118">
        <v>84</v>
      </c>
      <c r="X118">
        <v>44</v>
      </c>
      <c r="Y118">
        <v>150</v>
      </c>
      <c r="Z118">
        <v>29.333300000000001</v>
      </c>
      <c r="AD118">
        <v>0</v>
      </c>
      <c r="AE118">
        <v>29.333300000000001</v>
      </c>
      <c r="AF118">
        <v>0</v>
      </c>
      <c r="AG118">
        <v>0</v>
      </c>
      <c r="AH118">
        <v>1.63</v>
      </c>
      <c r="AI118">
        <v>1.63</v>
      </c>
      <c r="AJ118">
        <v>0.1</v>
      </c>
      <c r="AK118" t="s">
        <v>385</v>
      </c>
      <c r="AL118" t="s">
        <v>550</v>
      </c>
      <c r="AN118">
        <v>76</v>
      </c>
    </row>
    <row r="119" spans="1:40" hidden="1" x14ac:dyDescent="0.25">
      <c r="A119" t="s">
        <v>850</v>
      </c>
      <c r="B119" t="s">
        <v>32</v>
      </c>
      <c r="C119" t="s">
        <v>81</v>
      </c>
      <c r="D119" t="s">
        <v>82</v>
      </c>
      <c r="E119">
        <v>62932</v>
      </c>
      <c r="F119" t="s">
        <v>87</v>
      </c>
      <c r="G119">
        <v>4567</v>
      </c>
      <c r="H119">
        <v>503</v>
      </c>
      <c r="I119" t="s">
        <v>91</v>
      </c>
      <c r="J119" t="s">
        <v>35</v>
      </c>
      <c r="K119" t="s">
        <v>43</v>
      </c>
      <c r="L119" t="s">
        <v>44</v>
      </c>
      <c r="M119">
        <v>1015</v>
      </c>
      <c r="N119">
        <v>1205</v>
      </c>
      <c r="O119" t="s">
        <v>48</v>
      </c>
      <c r="P119">
        <v>618</v>
      </c>
      <c r="Q119" t="s">
        <v>49</v>
      </c>
      <c r="R119" t="s">
        <v>38</v>
      </c>
      <c r="S119" s="1">
        <v>42898</v>
      </c>
      <c r="T119" s="1">
        <v>42931</v>
      </c>
      <c r="U119" t="s">
        <v>243</v>
      </c>
      <c r="V119" t="s">
        <v>39</v>
      </c>
      <c r="W119">
        <v>85</v>
      </c>
      <c r="X119">
        <v>53</v>
      </c>
      <c r="Y119">
        <v>150</v>
      </c>
      <c r="Z119">
        <v>35.333300000000001</v>
      </c>
      <c r="AD119">
        <v>0</v>
      </c>
      <c r="AE119">
        <v>35.333300000000001</v>
      </c>
      <c r="AF119">
        <v>0</v>
      </c>
      <c r="AG119">
        <v>0</v>
      </c>
      <c r="AH119">
        <v>1.954</v>
      </c>
      <c r="AI119">
        <v>1.954</v>
      </c>
      <c r="AJ119">
        <v>0.1</v>
      </c>
      <c r="AK119" t="s">
        <v>405</v>
      </c>
      <c r="AL119" t="s">
        <v>403</v>
      </c>
      <c r="AN119">
        <v>38</v>
      </c>
    </row>
    <row r="120" spans="1:40" hidden="1" x14ac:dyDescent="0.25">
      <c r="A120" t="s">
        <v>850</v>
      </c>
      <c r="B120" t="s">
        <v>32</v>
      </c>
      <c r="C120" t="s">
        <v>81</v>
      </c>
      <c r="D120" t="s">
        <v>82</v>
      </c>
      <c r="E120">
        <v>62933</v>
      </c>
      <c r="F120" t="s">
        <v>87</v>
      </c>
      <c r="G120">
        <v>4567</v>
      </c>
      <c r="H120">
        <v>504</v>
      </c>
      <c r="I120" t="s">
        <v>91</v>
      </c>
      <c r="J120" t="s">
        <v>35</v>
      </c>
      <c r="K120" t="s">
        <v>43</v>
      </c>
      <c r="L120" t="s">
        <v>44</v>
      </c>
      <c r="M120">
        <v>1215</v>
      </c>
      <c r="N120">
        <v>1405</v>
      </c>
      <c r="O120" t="s">
        <v>48</v>
      </c>
      <c r="P120">
        <v>420</v>
      </c>
      <c r="Q120" t="s">
        <v>49</v>
      </c>
      <c r="R120" t="s">
        <v>38</v>
      </c>
      <c r="S120" s="1">
        <v>42898</v>
      </c>
      <c r="T120" s="1">
        <v>42931</v>
      </c>
      <c r="U120" t="s">
        <v>272</v>
      </c>
      <c r="V120" t="s">
        <v>39</v>
      </c>
      <c r="W120">
        <v>86</v>
      </c>
      <c r="X120">
        <v>24</v>
      </c>
      <c r="Y120">
        <v>150</v>
      </c>
      <c r="Z120">
        <v>16</v>
      </c>
      <c r="AD120">
        <v>0</v>
      </c>
      <c r="AE120">
        <v>16</v>
      </c>
      <c r="AF120">
        <v>0</v>
      </c>
      <c r="AG120">
        <v>0</v>
      </c>
      <c r="AH120">
        <v>1.2</v>
      </c>
      <c r="AI120">
        <v>1.2</v>
      </c>
      <c r="AJ120">
        <v>0.1</v>
      </c>
      <c r="AK120" t="s">
        <v>595</v>
      </c>
      <c r="AL120" t="s">
        <v>401</v>
      </c>
      <c r="AN120">
        <v>38</v>
      </c>
    </row>
    <row r="121" spans="1:40" hidden="1" x14ac:dyDescent="0.25">
      <c r="A121" t="s">
        <v>850</v>
      </c>
      <c r="B121" t="s">
        <v>32</v>
      </c>
      <c r="C121" t="s">
        <v>81</v>
      </c>
      <c r="D121" t="s">
        <v>82</v>
      </c>
      <c r="E121">
        <v>62624</v>
      </c>
      <c r="F121" t="s">
        <v>87</v>
      </c>
      <c r="G121">
        <v>4567</v>
      </c>
      <c r="H121">
        <v>701</v>
      </c>
      <c r="I121" t="s">
        <v>91</v>
      </c>
      <c r="J121" t="s">
        <v>35</v>
      </c>
      <c r="K121" t="s">
        <v>43</v>
      </c>
      <c r="L121" t="s">
        <v>44</v>
      </c>
      <c r="M121">
        <v>830</v>
      </c>
      <c r="N121">
        <v>1020</v>
      </c>
      <c r="O121" t="s">
        <v>58</v>
      </c>
      <c r="P121">
        <v>319</v>
      </c>
      <c r="Q121" t="s">
        <v>59</v>
      </c>
      <c r="R121" t="s">
        <v>38</v>
      </c>
      <c r="S121" s="1">
        <v>42898</v>
      </c>
      <c r="T121" s="1">
        <v>42931</v>
      </c>
      <c r="U121" t="s">
        <v>279</v>
      </c>
      <c r="V121" t="s">
        <v>39</v>
      </c>
      <c r="W121">
        <v>54</v>
      </c>
      <c r="X121">
        <v>32</v>
      </c>
      <c r="Y121">
        <v>100</v>
      </c>
      <c r="Z121">
        <v>32</v>
      </c>
      <c r="AD121">
        <v>0</v>
      </c>
      <c r="AE121">
        <v>32</v>
      </c>
      <c r="AF121">
        <v>0</v>
      </c>
      <c r="AG121">
        <v>0</v>
      </c>
      <c r="AH121">
        <v>0.92200000000000004</v>
      </c>
      <c r="AI121">
        <v>0.92200000000000004</v>
      </c>
      <c r="AJ121">
        <v>0.1</v>
      </c>
      <c r="AK121" t="s">
        <v>408</v>
      </c>
      <c r="AL121" t="s">
        <v>381</v>
      </c>
      <c r="AN121">
        <v>38</v>
      </c>
    </row>
    <row r="122" spans="1:40" hidden="1" x14ac:dyDescent="0.25">
      <c r="A122" t="s">
        <v>850</v>
      </c>
      <c r="B122" t="s">
        <v>32</v>
      </c>
      <c r="C122" t="s">
        <v>81</v>
      </c>
      <c r="D122" t="s">
        <v>82</v>
      </c>
      <c r="E122">
        <v>62625</v>
      </c>
      <c r="F122" t="s">
        <v>87</v>
      </c>
      <c r="G122">
        <v>4567</v>
      </c>
      <c r="H122">
        <v>702</v>
      </c>
      <c r="I122" t="s">
        <v>91</v>
      </c>
      <c r="J122" t="s">
        <v>35</v>
      </c>
      <c r="K122" t="s">
        <v>43</v>
      </c>
      <c r="L122" t="s">
        <v>44</v>
      </c>
      <c r="M122">
        <v>1030</v>
      </c>
      <c r="N122">
        <v>1220</v>
      </c>
      <c r="O122" t="s">
        <v>58</v>
      </c>
      <c r="P122">
        <v>321</v>
      </c>
      <c r="Q122" t="s">
        <v>59</v>
      </c>
      <c r="R122" t="s">
        <v>38</v>
      </c>
      <c r="S122" s="1">
        <v>42898</v>
      </c>
      <c r="T122" s="1">
        <v>42931</v>
      </c>
      <c r="U122" t="s">
        <v>377</v>
      </c>
      <c r="V122" t="s">
        <v>39</v>
      </c>
      <c r="W122">
        <v>62</v>
      </c>
      <c r="X122">
        <v>41</v>
      </c>
      <c r="Y122">
        <v>100</v>
      </c>
      <c r="Z122">
        <v>41</v>
      </c>
      <c r="AD122">
        <v>0</v>
      </c>
      <c r="AE122">
        <v>41</v>
      </c>
      <c r="AF122">
        <v>0</v>
      </c>
      <c r="AG122">
        <v>0</v>
      </c>
      <c r="AH122">
        <v>1.0780000000000001</v>
      </c>
      <c r="AI122">
        <v>1.0780000000000001</v>
      </c>
      <c r="AJ122">
        <v>9.1399999999999995E-2</v>
      </c>
      <c r="AK122" t="s">
        <v>407</v>
      </c>
      <c r="AL122" t="s">
        <v>420</v>
      </c>
      <c r="AN122">
        <v>38</v>
      </c>
    </row>
    <row r="123" spans="1:40" hidden="1" x14ac:dyDescent="0.25">
      <c r="A123" t="s">
        <v>850</v>
      </c>
      <c r="B123" t="s">
        <v>32</v>
      </c>
      <c r="C123" t="s">
        <v>81</v>
      </c>
      <c r="D123" t="s">
        <v>82</v>
      </c>
      <c r="E123">
        <v>62626</v>
      </c>
      <c r="F123" t="s">
        <v>87</v>
      </c>
      <c r="G123">
        <v>4567</v>
      </c>
      <c r="H123">
        <v>703</v>
      </c>
      <c r="I123" t="s">
        <v>91</v>
      </c>
      <c r="J123" t="s">
        <v>67</v>
      </c>
      <c r="K123" t="s">
        <v>43</v>
      </c>
      <c r="L123" t="s">
        <v>44</v>
      </c>
      <c r="M123">
        <v>1900</v>
      </c>
      <c r="N123">
        <v>2050</v>
      </c>
      <c r="O123" t="s">
        <v>58</v>
      </c>
      <c r="P123">
        <v>301</v>
      </c>
      <c r="Q123" t="s">
        <v>59</v>
      </c>
      <c r="R123" t="s">
        <v>38</v>
      </c>
      <c r="S123" s="1">
        <v>42898</v>
      </c>
      <c r="T123" s="1">
        <v>42931</v>
      </c>
      <c r="U123" t="s">
        <v>246</v>
      </c>
      <c r="V123" t="s">
        <v>39</v>
      </c>
      <c r="W123">
        <v>85</v>
      </c>
      <c r="X123">
        <v>61</v>
      </c>
      <c r="Y123">
        <v>100</v>
      </c>
      <c r="Z123">
        <v>61</v>
      </c>
      <c r="AD123">
        <v>0</v>
      </c>
      <c r="AE123">
        <v>61</v>
      </c>
      <c r="AF123">
        <v>0</v>
      </c>
      <c r="AG123">
        <v>0</v>
      </c>
      <c r="AH123">
        <v>2.1520000000000001</v>
      </c>
      <c r="AI123">
        <v>2.1520000000000001</v>
      </c>
      <c r="AJ123">
        <v>0.1</v>
      </c>
      <c r="AK123" t="s">
        <v>481</v>
      </c>
      <c r="AL123" t="s">
        <v>427</v>
      </c>
      <c r="AN123">
        <v>38</v>
      </c>
    </row>
    <row r="124" spans="1:40" hidden="1" x14ac:dyDescent="0.25">
      <c r="A124" t="s">
        <v>850</v>
      </c>
      <c r="B124" t="s">
        <v>32</v>
      </c>
      <c r="C124" t="s">
        <v>81</v>
      </c>
      <c r="D124" t="s">
        <v>82</v>
      </c>
      <c r="E124">
        <v>63052</v>
      </c>
      <c r="F124" t="s">
        <v>87</v>
      </c>
      <c r="G124">
        <v>4787</v>
      </c>
      <c r="H124">
        <v>101</v>
      </c>
      <c r="I124" t="s">
        <v>92</v>
      </c>
      <c r="J124" t="s">
        <v>35</v>
      </c>
      <c r="K124" t="s">
        <v>43</v>
      </c>
      <c r="L124" t="s">
        <v>44</v>
      </c>
      <c r="M124">
        <v>1015</v>
      </c>
      <c r="N124">
        <v>1205</v>
      </c>
      <c r="O124" t="s">
        <v>164</v>
      </c>
      <c r="P124">
        <v>250</v>
      </c>
      <c r="Q124" t="s">
        <v>37</v>
      </c>
      <c r="R124" t="s">
        <v>38</v>
      </c>
      <c r="S124" s="1">
        <v>42898</v>
      </c>
      <c r="T124" s="1">
        <v>42931</v>
      </c>
      <c r="U124" t="s">
        <v>596</v>
      </c>
      <c r="V124" t="s">
        <v>39</v>
      </c>
      <c r="W124">
        <v>107</v>
      </c>
      <c r="X124">
        <v>79</v>
      </c>
      <c r="Y124">
        <v>200</v>
      </c>
      <c r="Z124">
        <v>39.5</v>
      </c>
      <c r="AD124">
        <v>0</v>
      </c>
      <c r="AE124">
        <v>39.5</v>
      </c>
      <c r="AF124">
        <v>0</v>
      </c>
      <c r="AG124">
        <v>0</v>
      </c>
      <c r="AH124">
        <v>2.7469999999999999</v>
      </c>
      <c r="AI124">
        <v>2.7469999999999999</v>
      </c>
      <c r="AJ124">
        <v>0.1</v>
      </c>
      <c r="AK124" t="s">
        <v>405</v>
      </c>
      <c r="AL124" t="s">
        <v>422</v>
      </c>
      <c r="AN124">
        <v>38</v>
      </c>
    </row>
    <row r="125" spans="1:40" hidden="1" x14ac:dyDescent="0.25">
      <c r="A125" t="s">
        <v>850</v>
      </c>
      <c r="B125" t="s">
        <v>32</v>
      </c>
      <c r="C125" t="s">
        <v>81</v>
      </c>
      <c r="D125" t="s">
        <v>82</v>
      </c>
      <c r="E125">
        <v>63053</v>
      </c>
      <c r="F125" t="s">
        <v>87</v>
      </c>
      <c r="G125">
        <v>4787</v>
      </c>
      <c r="H125">
        <v>102</v>
      </c>
      <c r="I125" t="s">
        <v>92</v>
      </c>
      <c r="J125" t="s">
        <v>67</v>
      </c>
      <c r="K125" t="s">
        <v>43</v>
      </c>
      <c r="L125" t="s">
        <v>44</v>
      </c>
      <c r="M125">
        <v>1900</v>
      </c>
      <c r="N125">
        <v>2050</v>
      </c>
      <c r="O125" t="s">
        <v>164</v>
      </c>
      <c r="P125">
        <v>150</v>
      </c>
      <c r="Q125" t="s">
        <v>37</v>
      </c>
      <c r="R125" t="s">
        <v>38</v>
      </c>
      <c r="S125" s="1">
        <v>42898</v>
      </c>
      <c r="T125" s="1">
        <v>42931</v>
      </c>
      <c r="U125" t="s">
        <v>227</v>
      </c>
      <c r="V125" t="s">
        <v>39</v>
      </c>
      <c r="W125">
        <v>71</v>
      </c>
      <c r="X125">
        <v>71</v>
      </c>
      <c r="Y125">
        <v>200</v>
      </c>
      <c r="Z125">
        <v>35.5</v>
      </c>
      <c r="AD125">
        <v>0</v>
      </c>
      <c r="AE125">
        <v>35.5</v>
      </c>
      <c r="AF125">
        <v>0</v>
      </c>
      <c r="AG125">
        <v>0</v>
      </c>
      <c r="AH125">
        <v>1.825</v>
      </c>
      <c r="AI125">
        <v>1.825</v>
      </c>
      <c r="AJ125">
        <v>0.1</v>
      </c>
      <c r="AK125" t="s">
        <v>481</v>
      </c>
      <c r="AL125" t="s">
        <v>599</v>
      </c>
      <c r="AN125">
        <v>38</v>
      </c>
    </row>
    <row r="126" spans="1:40" hidden="1" x14ac:dyDescent="0.25">
      <c r="A126" t="s">
        <v>850</v>
      </c>
      <c r="B126" t="s">
        <v>32</v>
      </c>
      <c r="C126" t="s">
        <v>81</v>
      </c>
      <c r="D126" t="s">
        <v>82</v>
      </c>
      <c r="E126">
        <v>62668</v>
      </c>
      <c r="F126" t="s">
        <v>87</v>
      </c>
      <c r="G126">
        <v>4787</v>
      </c>
      <c r="H126">
        <v>201</v>
      </c>
      <c r="I126" t="s">
        <v>92</v>
      </c>
      <c r="J126" t="s">
        <v>35</v>
      </c>
      <c r="K126" t="s">
        <v>43</v>
      </c>
      <c r="L126" t="s">
        <v>44</v>
      </c>
      <c r="M126">
        <v>830</v>
      </c>
      <c r="N126">
        <v>1020</v>
      </c>
      <c r="O126" t="s">
        <v>45</v>
      </c>
      <c r="P126">
        <v>333</v>
      </c>
      <c r="Q126" t="s">
        <v>46</v>
      </c>
      <c r="R126" t="s">
        <v>38</v>
      </c>
      <c r="S126" s="1">
        <v>42898</v>
      </c>
      <c r="T126" s="1">
        <v>42931</v>
      </c>
      <c r="U126" t="s">
        <v>232</v>
      </c>
      <c r="V126" t="s">
        <v>39</v>
      </c>
      <c r="W126">
        <v>66</v>
      </c>
      <c r="X126">
        <v>40</v>
      </c>
      <c r="Y126">
        <v>100</v>
      </c>
      <c r="Z126">
        <v>40</v>
      </c>
      <c r="AD126">
        <v>0</v>
      </c>
      <c r="AE126">
        <v>40</v>
      </c>
      <c r="AF126">
        <v>0</v>
      </c>
      <c r="AG126">
        <v>0</v>
      </c>
      <c r="AH126">
        <v>1.6839999999999999</v>
      </c>
      <c r="AI126">
        <v>1.6839999999999999</v>
      </c>
      <c r="AJ126">
        <v>0.1</v>
      </c>
      <c r="AK126" t="s">
        <v>408</v>
      </c>
      <c r="AL126" t="s">
        <v>431</v>
      </c>
      <c r="AN126">
        <v>38</v>
      </c>
    </row>
    <row r="127" spans="1:40" hidden="1" x14ac:dyDescent="0.25">
      <c r="A127" t="s">
        <v>850</v>
      </c>
      <c r="B127" t="s">
        <v>32</v>
      </c>
      <c r="C127" t="s">
        <v>81</v>
      </c>
      <c r="D127" t="s">
        <v>82</v>
      </c>
      <c r="E127">
        <v>62673</v>
      </c>
      <c r="F127" t="s">
        <v>87</v>
      </c>
      <c r="G127">
        <v>4787</v>
      </c>
      <c r="H127">
        <v>202</v>
      </c>
      <c r="I127" t="s">
        <v>92</v>
      </c>
      <c r="J127" t="s">
        <v>35</v>
      </c>
      <c r="K127" t="s">
        <v>43</v>
      </c>
      <c r="L127" t="s">
        <v>44</v>
      </c>
      <c r="M127">
        <v>1030</v>
      </c>
      <c r="N127">
        <v>1220</v>
      </c>
      <c r="O127" t="s">
        <v>45</v>
      </c>
      <c r="P127">
        <v>323</v>
      </c>
      <c r="Q127" t="s">
        <v>46</v>
      </c>
      <c r="R127" t="s">
        <v>38</v>
      </c>
      <c r="S127" s="1">
        <v>42898</v>
      </c>
      <c r="T127" s="1">
        <v>42931</v>
      </c>
      <c r="U127" t="s">
        <v>246</v>
      </c>
      <c r="V127" t="s">
        <v>39</v>
      </c>
      <c r="W127">
        <v>99</v>
      </c>
      <c r="X127">
        <v>59</v>
      </c>
      <c r="Y127">
        <v>100</v>
      </c>
      <c r="Z127">
        <v>59</v>
      </c>
      <c r="AD127">
        <v>0</v>
      </c>
      <c r="AE127">
        <v>59</v>
      </c>
      <c r="AF127">
        <v>0</v>
      </c>
      <c r="AG127">
        <v>0</v>
      </c>
      <c r="AH127">
        <v>2.1219999999999999</v>
      </c>
      <c r="AI127">
        <v>2.1219999999999999</v>
      </c>
      <c r="AJ127">
        <v>0.1</v>
      </c>
      <c r="AK127" t="s">
        <v>407</v>
      </c>
      <c r="AL127" t="s">
        <v>442</v>
      </c>
      <c r="AN127">
        <v>38</v>
      </c>
    </row>
    <row r="128" spans="1:40" hidden="1" x14ac:dyDescent="0.25">
      <c r="A128" t="s">
        <v>850</v>
      </c>
      <c r="B128" t="s">
        <v>32</v>
      </c>
      <c r="C128" t="s">
        <v>81</v>
      </c>
      <c r="D128" t="s">
        <v>82</v>
      </c>
      <c r="E128">
        <v>62814</v>
      </c>
      <c r="F128" t="s">
        <v>87</v>
      </c>
      <c r="G128">
        <v>4787</v>
      </c>
      <c r="H128">
        <v>402</v>
      </c>
      <c r="I128" t="s">
        <v>92</v>
      </c>
      <c r="J128" t="s">
        <v>35</v>
      </c>
      <c r="K128" t="s">
        <v>43</v>
      </c>
      <c r="L128" t="s">
        <v>44</v>
      </c>
      <c r="M128">
        <v>1030</v>
      </c>
      <c r="N128">
        <v>1220</v>
      </c>
      <c r="O128" t="s">
        <v>52</v>
      </c>
      <c r="P128">
        <v>601</v>
      </c>
      <c r="Q128" t="s">
        <v>53</v>
      </c>
      <c r="R128" t="s">
        <v>38</v>
      </c>
      <c r="S128" s="1">
        <v>42898</v>
      </c>
      <c r="T128" s="1">
        <v>42931</v>
      </c>
      <c r="U128" t="s">
        <v>391</v>
      </c>
      <c r="V128" t="s">
        <v>39</v>
      </c>
      <c r="W128">
        <v>96</v>
      </c>
      <c r="X128">
        <v>96</v>
      </c>
      <c r="Y128">
        <v>550</v>
      </c>
      <c r="Z128">
        <v>17.454499999999999</v>
      </c>
      <c r="AD128">
        <v>0</v>
      </c>
      <c r="AE128">
        <v>17.454499999999999</v>
      </c>
      <c r="AF128">
        <v>0</v>
      </c>
      <c r="AG128">
        <v>0</v>
      </c>
      <c r="AH128">
        <v>2.4039999999999999</v>
      </c>
      <c r="AI128">
        <v>2.4039999999999999</v>
      </c>
      <c r="AJ128">
        <v>0.1</v>
      </c>
      <c r="AK128" t="s">
        <v>407</v>
      </c>
      <c r="AL128" t="s">
        <v>533</v>
      </c>
      <c r="AN128">
        <v>38</v>
      </c>
    </row>
    <row r="129" spans="1:40" hidden="1" x14ac:dyDescent="0.25">
      <c r="A129" t="s">
        <v>850</v>
      </c>
      <c r="B129" t="s">
        <v>32</v>
      </c>
      <c r="C129" t="s">
        <v>81</v>
      </c>
      <c r="D129" t="s">
        <v>82</v>
      </c>
      <c r="E129">
        <v>62815</v>
      </c>
      <c r="F129" t="s">
        <v>87</v>
      </c>
      <c r="G129">
        <v>4787</v>
      </c>
      <c r="H129">
        <v>403</v>
      </c>
      <c r="I129" t="s">
        <v>92</v>
      </c>
      <c r="J129" t="s">
        <v>35</v>
      </c>
      <c r="K129" t="s">
        <v>43</v>
      </c>
      <c r="L129" t="s">
        <v>44</v>
      </c>
      <c r="M129">
        <v>830</v>
      </c>
      <c r="N129">
        <v>1020</v>
      </c>
      <c r="O129" t="s">
        <v>52</v>
      </c>
      <c r="P129">
        <v>1104</v>
      </c>
      <c r="Q129" t="s">
        <v>53</v>
      </c>
      <c r="R129" t="s">
        <v>38</v>
      </c>
      <c r="S129" s="1">
        <v>42898</v>
      </c>
      <c r="T129" s="1">
        <v>42931</v>
      </c>
      <c r="U129" t="s">
        <v>271</v>
      </c>
      <c r="V129" t="s">
        <v>39</v>
      </c>
      <c r="W129">
        <v>59</v>
      </c>
      <c r="X129">
        <v>59</v>
      </c>
      <c r="Y129">
        <v>550</v>
      </c>
      <c r="Z129">
        <v>10.7273</v>
      </c>
      <c r="AD129">
        <v>0</v>
      </c>
      <c r="AE129">
        <v>10.7273</v>
      </c>
      <c r="AF129">
        <v>0</v>
      </c>
      <c r="AG129">
        <v>0</v>
      </c>
      <c r="AH129">
        <v>1.7030000000000001</v>
      </c>
      <c r="AI129">
        <v>1.7030000000000001</v>
      </c>
      <c r="AJ129">
        <v>0.1</v>
      </c>
      <c r="AK129" t="s">
        <v>408</v>
      </c>
      <c r="AL129" t="s">
        <v>436</v>
      </c>
      <c r="AN129">
        <v>38</v>
      </c>
    </row>
    <row r="130" spans="1:40" hidden="1" x14ac:dyDescent="0.25">
      <c r="A130" t="s">
        <v>850</v>
      </c>
      <c r="B130" t="s">
        <v>32</v>
      </c>
      <c r="C130" t="s">
        <v>81</v>
      </c>
      <c r="D130" t="s">
        <v>82</v>
      </c>
      <c r="E130">
        <v>62904</v>
      </c>
      <c r="F130" t="s">
        <v>87</v>
      </c>
      <c r="G130">
        <v>4787</v>
      </c>
      <c r="H130">
        <v>501</v>
      </c>
      <c r="I130" t="s">
        <v>92</v>
      </c>
      <c r="J130" t="s">
        <v>35</v>
      </c>
      <c r="K130" t="s">
        <v>43</v>
      </c>
      <c r="L130" t="s">
        <v>265</v>
      </c>
      <c r="M130" t="s">
        <v>294</v>
      </c>
      <c r="N130" t="s">
        <v>438</v>
      </c>
      <c r="O130" t="s">
        <v>264</v>
      </c>
      <c r="P130" t="s">
        <v>607</v>
      </c>
      <c r="Q130" t="s">
        <v>49</v>
      </c>
      <c r="R130" t="s">
        <v>38</v>
      </c>
      <c r="S130" s="1">
        <v>42898</v>
      </c>
      <c r="T130" s="1">
        <v>42931</v>
      </c>
      <c r="U130" t="s">
        <v>605</v>
      </c>
      <c r="V130" t="s">
        <v>39</v>
      </c>
      <c r="W130">
        <v>86</v>
      </c>
      <c r="X130">
        <v>56</v>
      </c>
      <c r="Y130">
        <v>150</v>
      </c>
      <c r="Z130">
        <v>37.333300000000001</v>
      </c>
      <c r="AD130">
        <v>0</v>
      </c>
      <c r="AE130">
        <v>37.333300000000001</v>
      </c>
      <c r="AF130">
        <v>0</v>
      </c>
      <c r="AG130">
        <v>0</v>
      </c>
      <c r="AH130">
        <v>1.802</v>
      </c>
      <c r="AI130">
        <v>1.802</v>
      </c>
      <c r="AJ130">
        <v>0.1</v>
      </c>
      <c r="AK130" t="s">
        <v>439</v>
      </c>
      <c r="AL130" t="s">
        <v>608</v>
      </c>
      <c r="AN130">
        <v>76</v>
      </c>
    </row>
    <row r="131" spans="1:40" hidden="1" x14ac:dyDescent="0.25">
      <c r="A131" t="s">
        <v>850</v>
      </c>
      <c r="B131" t="s">
        <v>32</v>
      </c>
      <c r="C131" t="s">
        <v>81</v>
      </c>
      <c r="D131" t="s">
        <v>82</v>
      </c>
      <c r="E131">
        <v>62592</v>
      </c>
      <c r="F131" t="s">
        <v>87</v>
      </c>
      <c r="G131">
        <v>4787</v>
      </c>
      <c r="H131">
        <v>502</v>
      </c>
      <c r="I131" t="s">
        <v>92</v>
      </c>
      <c r="J131" t="s">
        <v>35</v>
      </c>
      <c r="K131" t="s">
        <v>43</v>
      </c>
      <c r="L131" t="s">
        <v>44</v>
      </c>
      <c r="M131">
        <v>1015</v>
      </c>
      <c r="N131">
        <v>1205</v>
      </c>
      <c r="O131" t="s">
        <v>48</v>
      </c>
      <c r="P131">
        <v>420</v>
      </c>
      <c r="Q131" t="s">
        <v>49</v>
      </c>
      <c r="R131" t="s">
        <v>38</v>
      </c>
      <c r="S131" s="1">
        <v>42898</v>
      </c>
      <c r="T131" s="1">
        <v>42931</v>
      </c>
      <c r="U131" t="s">
        <v>272</v>
      </c>
      <c r="V131" t="s">
        <v>39</v>
      </c>
      <c r="W131">
        <v>85</v>
      </c>
      <c r="X131">
        <v>38</v>
      </c>
      <c r="Y131">
        <v>150</v>
      </c>
      <c r="Z131">
        <v>25.333300000000001</v>
      </c>
      <c r="AD131">
        <v>0</v>
      </c>
      <c r="AE131">
        <v>25.333300000000001</v>
      </c>
      <c r="AF131">
        <v>0</v>
      </c>
      <c r="AG131">
        <v>0</v>
      </c>
      <c r="AH131">
        <v>1.6419999999999999</v>
      </c>
      <c r="AI131">
        <v>1.6419999999999999</v>
      </c>
      <c r="AJ131">
        <v>0.1</v>
      </c>
      <c r="AK131" t="s">
        <v>405</v>
      </c>
      <c r="AL131" t="s">
        <v>401</v>
      </c>
      <c r="AN131">
        <v>38</v>
      </c>
    </row>
    <row r="132" spans="1:40" hidden="1" x14ac:dyDescent="0.25">
      <c r="A132" t="s">
        <v>850</v>
      </c>
      <c r="B132" t="s">
        <v>32</v>
      </c>
      <c r="C132" t="s">
        <v>81</v>
      </c>
      <c r="D132" t="s">
        <v>82</v>
      </c>
      <c r="E132">
        <v>62905</v>
      </c>
      <c r="F132" t="s">
        <v>87</v>
      </c>
      <c r="G132">
        <v>4787</v>
      </c>
      <c r="H132">
        <v>503</v>
      </c>
      <c r="I132" t="s">
        <v>92</v>
      </c>
      <c r="J132" t="s">
        <v>35</v>
      </c>
      <c r="K132" t="s">
        <v>43</v>
      </c>
      <c r="L132" t="s">
        <v>44</v>
      </c>
      <c r="M132">
        <v>1015</v>
      </c>
      <c r="N132">
        <v>1205</v>
      </c>
      <c r="O132" t="s">
        <v>48</v>
      </c>
      <c r="P132">
        <v>624</v>
      </c>
      <c r="Q132" t="s">
        <v>49</v>
      </c>
      <c r="R132" t="s">
        <v>38</v>
      </c>
      <c r="S132" s="1">
        <v>42898</v>
      </c>
      <c r="T132" s="1">
        <v>42931</v>
      </c>
      <c r="U132" t="s">
        <v>260</v>
      </c>
      <c r="V132" t="s">
        <v>39</v>
      </c>
      <c r="W132">
        <v>77</v>
      </c>
      <c r="X132">
        <v>51</v>
      </c>
      <c r="Y132">
        <v>150</v>
      </c>
      <c r="Z132">
        <v>34</v>
      </c>
      <c r="AD132">
        <v>0</v>
      </c>
      <c r="AE132">
        <v>34</v>
      </c>
      <c r="AF132">
        <v>0</v>
      </c>
      <c r="AG132">
        <v>20</v>
      </c>
      <c r="AH132">
        <v>1.36</v>
      </c>
      <c r="AI132">
        <v>1.36</v>
      </c>
      <c r="AJ132">
        <v>0.1</v>
      </c>
      <c r="AK132" t="s">
        <v>405</v>
      </c>
      <c r="AL132" t="s">
        <v>411</v>
      </c>
      <c r="AN132">
        <v>38</v>
      </c>
    </row>
    <row r="133" spans="1:40" hidden="1" x14ac:dyDescent="0.25">
      <c r="A133" t="s">
        <v>850</v>
      </c>
      <c r="B133" t="s">
        <v>32</v>
      </c>
      <c r="C133" t="s">
        <v>81</v>
      </c>
      <c r="D133" t="s">
        <v>82</v>
      </c>
      <c r="E133">
        <v>62927</v>
      </c>
      <c r="F133" t="s">
        <v>87</v>
      </c>
      <c r="G133">
        <v>4787</v>
      </c>
      <c r="H133">
        <v>504</v>
      </c>
      <c r="I133" t="s">
        <v>92</v>
      </c>
      <c r="J133" t="s">
        <v>35</v>
      </c>
      <c r="K133" t="s">
        <v>43</v>
      </c>
      <c r="L133" t="s">
        <v>44</v>
      </c>
      <c r="M133">
        <v>1215</v>
      </c>
      <c r="N133">
        <v>1405</v>
      </c>
      <c r="O133" t="s">
        <v>48</v>
      </c>
      <c r="P133">
        <v>624</v>
      </c>
      <c r="Q133" t="s">
        <v>49</v>
      </c>
      <c r="R133" t="s">
        <v>38</v>
      </c>
      <c r="S133" s="1">
        <v>42898</v>
      </c>
      <c r="T133" s="1">
        <v>42931</v>
      </c>
      <c r="U133" t="s">
        <v>245</v>
      </c>
      <c r="V133" t="s">
        <v>39</v>
      </c>
      <c r="W133">
        <v>94</v>
      </c>
      <c r="X133">
        <v>78</v>
      </c>
      <c r="Y133">
        <v>150</v>
      </c>
      <c r="Z133">
        <v>52</v>
      </c>
      <c r="AD133">
        <v>0</v>
      </c>
      <c r="AE133">
        <v>52</v>
      </c>
      <c r="AF133">
        <v>0</v>
      </c>
      <c r="AG133">
        <v>0</v>
      </c>
      <c r="AH133">
        <v>2.008</v>
      </c>
      <c r="AI133">
        <v>2.008</v>
      </c>
      <c r="AJ133">
        <v>0.1</v>
      </c>
      <c r="AK133" t="s">
        <v>595</v>
      </c>
      <c r="AL133" t="s">
        <v>411</v>
      </c>
      <c r="AN133">
        <v>38</v>
      </c>
    </row>
    <row r="134" spans="1:40" hidden="1" x14ac:dyDescent="0.25">
      <c r="A134" t="s">
        <v>850</v>
      </c>
      <c r="B134" t="s">
        <v>32</v>
      </c>
      <c r="C134" t="s">
        <v>81</v>
      </c>
      <c r="D134" t="s">
        <v>82</v>
      </c>
      <c r="E134">
        <v>62627</v>
      </c>
      <c r="F134" t="s">
        <v>87</v>
      </c>
      <c r="G134">
        <v>4787</v>
      </c>
      <c r="H134">
        <v>701</v>
      </c>
      <c r="I134" t="s">
        <v>92</v>
      </c>
      <c r="J134" t="s">
        <v>35</v>
      </c>
      <c r="K134" t="s">
        <v>43</v>
      </c>
      <c r="L134" t="s">
        <v>44</v>
      </c>
      <c r="M134">
        <v>830</v>
      </c>
      <c r="N134">
        <v>1020</v>
      </c>
      <c r="O134" t="s">
        <v>58</v>
      </c>
      <c r="P134">
        <v>353</v>
      </c>
      <c r="Q134" t="s">
        <v>59</v>
      </c>
      <c r="R134" t="s">
        <v>38</v>
      </c>
      <c r="S134" s="1">
        <v>42898</v>
      </c>
      <c r="T134" s="1">
        <v>42931</v>
      </c>
      <c r="U134" t="s">
        <v>426</v>
      </c>
      <c r="V134" t="s">
        <v>39</v>
      </c>
      <c r="W134">
        <v>51</v>
      </c>
      <c r="X134">
        <v>51</v>
      </c>
      <c r="Y134">
        <v>100</v>
      </c>
      <c r="Z134">
        <v>51</v>
      </c>
      <c r="AD134">
        <v>0</v>
      </c>
      <c r="AE134">
        <v>51</v>
      </c>
      <c r="AF134">
        <v>0</v>
      </c>
      <c r="AG134">
        <v>0</v>
      </c>
      <c r="AH134">
        <v>1.3120000000000001</v>
      </c>
      <c r="AI134">
        <v>1.3120000000000001</v>
      </c>
      <c r="AJ134">
        <v>0.1</v>
      </c>
      <c r="AK134" t="s">
        <v>408</v>
      </c>
      <c r="AL134" t="s">
        <v>416</v>
      </c>
      <c r="AN134">
        <v>38</v>
      </c>
    </row>
    <row r="135" spans="1:40" hidden="1" x14ac:dyDescent="0.25">
      <c r="A135" t="s">
        <v>850</v>
      </c>
      <c r="B135" t="s">
        <v>32</v>
      </c>
      <c r="C135" t="s">
        <v>81</v>
      </c>
      <c r="D135" t="s">
        <v>82</v>
      </c>
      <c r="E135">
        <v>62628</v>
      </c>
      <c r="F135" t="s">
        <v>87</v>
      </c>
      <c r="G135">
        <v>4787</v>
      </c>
      <c r="H135">
        <v>702</v>
      </c>
      <c r="I135" t="s">
        <v>92</v>
      </c>
      <c r="J135" t="s">
        <v>35</v>
      </c>
      <c r="K135" t="s">
        <v>43</v>
      </c>
      <c r="L135" t="s">
        <v>44</v>
      </c>
      <c r="M135">
        <v>1030</v>
      </c>
      <c r="N135">
        <v>1220</v>
      </c>
      <c r="O135" t="s">
        <v>58</v>
      </c>
      <c r="P135">
        <v>319</v>
      </c>
      <c r="Q135" t="s">
        <v>59</v>
      </c>
      <c r="R135" t="s">
        <v>38</v>
      </c>
      <c r="S135" s="1">
        <v>42898</v>
      </c>
      <c r="T135" s="1">
        <v>42931</v>
      </c>
      <c r="U135" t="s">
        <v>279</v>
      </c>
      <c r="V135" t="s">
        <v>39</v>
      </c>
      <c r="W135">
        <v>93</v>
      </c>
      <c r="X135">
        <v>63</v>
      </c>
      <c r="Y135">
        <v>100</v>
      </c>
      <c r="Z135">
        <v>63</v>
      </c>
      <c r="AD135">
        <v>0</v>
      </c>
      <c r="AE135">
        <v>63</v>
      </c>
      <c r="AF135">
        <v>0</v>
      </c>
      <c r="AG135">
        <v>0</v>
      </c>
      <c r="AH135">
        <v>2.2400000000000002</v>
      </c>
      <c r="AI135">
        <v>2.2400000000000002</v>
      </c>
      <c r="AJ135">
        <v>0.1</v>
      </c>
      <c r="AK135" t="s">
        <v>407</v>
      </c>
      <c r="AL135" t="s">
        <v>381</v>
      </c>
      <c r="AN135">
        <v>38</v>
      </c>
    </row>
    <row r="136" spans="1:40" hidden="1" x14ac:dyDescent="0.25">
      <c r="A136" t="s">
        <v>850</v>
      </c>
      <c r="B136" t="s">
        <v>32</v>
      </c>
      <c r="C136" t="s">
        <v>81</v>
      </c>
      <c r="D136" t="s">
        <v>82</v>
      </c>
      <c r="E136">
        <v>62629</v>
      </c>
      <c r="F136" t="s">
        <v>87</v>
      </c>
      <c r="G136">
        <v>4787</v>
      </c>
      <c r="H136">
        <v>703</v>
      </c>
      <c r="I136" t="s">
        <v>92</v>
      </c>
      <c r="J136" t="s">
        <v>67</v>
      </c>
      <c r="K136" t="s">
        <v>43</v>
      </c>
      <c r="L136" t="s">
        <v>265</v>
      </c>
      <c r="M136" t="s">
        <v>266</v>
      </c>
      <c r="N136" t="s">
        <v>277</v>
      </c>
      <c r="O136" t="s">
        <v>257</v>
      </c>
      <c r="P136" t="s">
        <v>276</v>
      </c>
      <c r="Q136" t="s">
        <v>59</v>
      </c>
      <c r="R136" t="s">
        <v>38</v>
      </c>
      <c r="S136" s="1">
        <v>42898</v>
      </c>
      <c r="T136" s="1">
        <v>42931</v>
      </c>
      <c r="U136" t="s">
        <v>609</v>
      </c>
      <c r="V136" t="s">
        <v>39</v>
      </c>
      <c r="W136">
        <v>92</v>
      </c>
      <c r="X136">
        <v>90</v>
      </c>
      <c r="Y136">
        <v>100</v>
      </c>
      <c r="Z136">
        <v>90</v>
      </c>
      <c r="AD136">
        <v>0</v>
      </c>
      <c r="AE136">
        <v>90</v>
      </c>
      <c r="AF136">
        <v>0</v>
      </c>
      <c r="AG136">
        <v>0</v>
      </c>
      <c r="AH136">
        <v>2.1179999999999999</v>
      </c>
      <c r="AI136">
        <v>2.1179999999999999</v>
      </c>
      <c r="AJ136">
        <v>0.1</v>
      </c>
      <c r="AK136" t="s">
        <v>610</v>
      </c>
      <c r="AL136" t="s">
        <v>549</v>
      </c>
      <c r="AN136">
        <v>76</v>
      </c>
    </row>
    <row r="137" spans="1:40" hidden="1" x14ac:dyDescent="0.25">
      <c r="A137" t="s">
        <v>850</v>
      </c>
      <c r="B137" t="s">
        <v>32</v>
      </c>
      <c r="C137" t="s">
        <v>81</v>
      </c>
      <c r="D137" t="s">
        <v>82</v>
      </c>
      <c r="E137">
        <v>63233</v>
      </c>
      <c r="F137" t="s">
        <v>93</v>
      </c>
      <c r="G137">
        <v>4015</v>
      </c>
      <c r="H137">
        <v>401</v>
      </c>
      <c r="I137" t="s">
        <v>283</v>
      </c>
      <c r="J137" t="s">
        <v>35</v>
      </c>
      <c r="K137" t="s">
        <v>43</v>
      </c>
      <c r="L137" t="s">
        <v>44</v>
      </c>
      <c r="M137">
        <v>830</v>
      </c>
      <c r="N137">
        <v>1020</v>
      </c>
      <c r="O137" t="s">
        <v>52</v>
      </c>
      <c r="Q137" t="s">
        <v>53</v>
      </c>
      <c r="R137" t="s">
        <v>38</v>
      </c>
      <c r="S137" s="1">
        <v>42898</v>
      </c>
      <c r="T137" s="1">
        <v>42931</v>
      </c>
      <c r="U137" t="s">
        <v>224</v>
      </c>
      <c r="V137" t="s">
        <v>39</v>
      </c>
      <c r="W137">
        <v>0</v>
      </c>
      <c r="X137">
        <v>0</v>
      </c>
      <c r="Y137">
        <v>500</v>
      </c>
      <c r="Z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0.1</v>
      </c>
      <c r="AK137" t="s">
        <v>408</v>
      </c>
      <c r="AL137" t="s">
        <v>366</v>
      </c>
      <c r="AN137">
        <v>38</v>
      </c>
    </row>
    <row r="138" spans="1:40" hidden="1" x14ac:dyDescent="0.25">
      <c r="A138" t="s">
        <v>850</v>
      </c>
      <c r="B138" t="s">
        <v>32</v>
      </c>
      <c r="C138" t="s">
        <v>81</v>
      </c>
      <c r="D138" t="s">
        <v>82</v>
      </c>
      <c r="E138">
        <v>62734</v>
      </c>
      <c r="F138" t="s">
        <v>93</v>
      </c>
      <c r="G138">
        <v>4015</v>
      </c>
      <c r="H138">
        <v>402</v>
      </c>
      <c r="I138" t="s">
        <v>283</v>
      </c>
      <c r="J138" t="s">
        <v>35</v>
      </c>
      <c r="K138" t="s">
        <v>43</v>
      </c>
      <c r="L138" t="s">
        <v>44</v>
      </c>
      <c r="M138">
        <v>830</v>
      </c>
      <c r="N138">
        <v>1020</v>
      </c>
      <c r="O138" t="s">
        <v>52</v>
      </c>
      <c r="P138">
        <v>601</v>
      </c>
      <c r="Q138" t="s">
        <v>53</v>
      </c>
      <c r="R138" t="s">
        <v>38</v>
      </c>
      <c r="S138" s="1">
        <v>42898</v>
      </c>
      <c r="T138" s="1">
        <v>42931</v>
      </c>
      <c r="U138" t="s">
        <v>391</v>
      </c>
      <c r="V138" t="s">
        <v>39</v>
      </c>
      <c r="W138">
        <v>87</v>
      </c>
      <c r="X138">
        <v>86</v>
      </c>
      <c r="Y138">
        <v>600</v>
      </c>
      <c r="Z138">
        <v>14.333299999999999</v>
      </c>
      <c r="AD138">
        <v>0</v>
      </c>
      <c r="AE138">
        <v>14.333299999999999</v>
      </c>
      <c r="AF138">
        <v>0</v>
      </c>
      <c r="AG138">
        <v>0</v>
      </c>
      <c r="AH138">
        <v>2.895</v>
      </c>
      <c r="AI138">
        <v>2.895</v>
      </c>
      <c r="AJ138">
        <v>0.1</v>
      </c>
      <c r="AK138" t="s">
        <v>408</v>
      </c>
      <c r="AL138" t="s">
        <v>533</v>
      </c>
      <c r="AN138">
        <v>38</v>
      </c>
    </row>
    <row r="139" spans="1:40" hidden="1" x14ac:dyDescent="0.25">
      <c r="A139" t="s">
        <v>850</v>
      </c>
      <c r="B139" t="s">
        <v>32</v>
      </c>
      <c r="C139" t="s">
        <v>81</v>
      </c>
      <c r="D139" t="s">
        <v>82</v>
      </c>
      <c r="E139">
        <v>62735</v>
      </c>
      <c r="F139" t="s">
        <v>93</v>
      </c>
      <c r="G139">
        <v>4015</v>
      </c>
      <c r="H139">
        <v>403</v>
      </c>
      <c r="I139" t="s">
        <v>283</v>
      </c>
      <c r="J139" t="s">
        <v>35</v>
      </c>
      <c r="K139" t="s">
        <v>43</v>
      </c>
      <c r="L139" t="s">
        <v>44</v>
      </c>
      <c r="M139">
        <v>1030</v>
      </c>
      <c r="N139">
        <v>1220</v>
      </c>
      <c r="O139" t="s">
        <v>52</v>
      </c>
      <c r="P139">
        <v>502</v>
      </c>
      <c r="Q139" t="s">
        <v>53</v>
      </c>
      <c r="R139" t="s">
        <v>38</v>
      </c>
      <c r="S139" s="1">
        <v>42898</v>
      </c>
      <c r="T139" s="1">
        <v>42931</v>
      </c>
      <c r="U139" t="s">
        <v>240</v>
      </c>
      <c r="V139" t="s">
        <v>39</v>
      </c>
      <c r="W139">
        <v>109</v>
      </c>
      <c r="X139">
        <v>107</v>
      </c>
      <c r="Y139">
        <v>600</v>
      </c>
      <c r="Z139">
        <v>17.833300000000001</v>
      </c>
      <c r="AD139">
        <v>0</v>
      </c>
      <c r="AE139">
        <v>17.833300000000001</v>
      </c>
      <c r="AF139">
        <v>0</v>
      </c>
      <c r="AG139">
        <v>0</v>
      </c>
      <c r="AH139">
        <v>3.0739999999999998</v>
      </c>
      <c r="AI139">
        <v>3.0739999999999998</v>
      </c>
      <c r="AJ139">
        <v>0.1</v>
      </c>
      <c r="AK139" t="s">
        <v>407</v>
      </c>
      <c r="AL139" t="s">
        <v>538</v>
      </c>
      <c r="AN139">
        <v>38</v>
      </c>
    </row>
    <row r="140" spans="1:40" hidden="1" x14ac:dyDescent="0.25">
      <c r="A140" t="s">
        <v>850</v>
      </c>
      <c r="B140" t="s">
        <v>32</v>
      </c>
      <c r="C140" t="s">
        <v>81</v>
      </c>
      <c r="D140" t="s">
        <v>82</v>
      </c>
      <c r="E140">
        <v>62737</v>
      </c>
      <c r="F140" t="s">
        <v>93</v>
      </c>
      <c r="G140">
        <v>4015</v>
      </c>
      <c r="H140">
        <v>404</v>
      </c>
      <c r="I140" t="s">
        <v>283</v>
      </c>
      <c r="J140" t="s">
        <v>35</v>
      </c>
      <c r="K140" t="s">
        <v>43</v>
      </c>
      <c r="L140" t="s">
        <v>44</v>
      </c>
      <c r="M140">
        <v>1030</v>
      </c>
      <c r="N140">
        <v>1220</v>
      </c>
      <c r="O140" t="s">
        <v>52</v>
      </c>
      <c r="P140">
        <v>1101</v>
      </c>
      <c r="Q140" t="s">
        <v>53</v>
      </c>
      <c r="R140" t="s">
        <v>38</v>
      </c>
      <c r="S140" s="1">
        <v>42898</v>
      </c>
      <c r="T140" s="1">
        <v>42931</v>
      </c>
      <c r="U140" t="s">
        <v>222</v>
      </c>
      <c r="V140" t="s">
        <v>39</v>
      </c>
      <c r="W140">
        <v>101</v>
      </c>
      <c r="X140">
        <v>100</v>
      </c>
      <c r="Y140">
        <v>500</v>
      </c>
      <c r="Z140">
        <v>20</v>
      </c>
      <c r="AD140">
        <v>0</v>
      </c>
      <c r="AE140">
        <v>20</v>
      </c>
      <c r="AF140">
        <v>0</v>
      </c>
      <c r="AG140">
        <v>0</v>
      </c>
      <c r="AH140">
        <v>2.83</v>
      </c>
      <c r="AI140">
        <v>2.83</v>
      </c>
      <c r="AJ140">
        <v>0.1</v>
      </c>
      <c r="AK140" t="s">
        <v>407</v>
      </c>
      <c r="AL140" t="s">
        <v>433</v>
      </c>
      <c r="AN140">
        <v>38</v>
      </c>
    </row>
    <row r="141" spans="1:40" hidden="1" x14ac:dyDescent="0.25">
      <c r="A141" t="s">
        <v>850</v>
      </c>
      <c r="B141" t="s">
        <v>32</v>
      </c>
      <c r="C141" t="s">
        <v>81</v>
      </c>
      <c r="D141" t="s">
        <v>82</v>
      </c>
      <c r="E141">
        <v>62739</v>
      </c>
      <c r="F141" t="s">
        <v>93</v>
      </c>
      <c r="G141">
        <v>4015</v>
      </c>
      <c r="H141">
        <v>405</v>
      </c>
      <c r="I141" t="s">
        <v>283</v>
      </c>
      <c r="J141" t="s">
        <v>35</v>
      </c>
      <c r="K141" t="s">
        <v>43</v>
      </c>
      <c r="L141" t="s">
        <v>44</v>
      </c>
      <c r="M141">
        <v>1300</v>
      </c>
      <c r="N141">
        <v>1450</v>
      </c>
      <c r="O141" t="s">
        <v>52</v>
      </c>
      <c r="P141">
        <v>503</v>
      </c>
      <c r="Q141" t="s">
        <v>53</v>
      </c>
      <c r="R141" t="s">
        <v>38</v>
      </c>
      <c r="S141" s="1">
        <v>42898</v>
      </c>
      <c r="T141" s="1">
        <v>42931</v>
      </c>
      <c r="U141" t="s">
        <v>228</v>
      </c>
      <c r="V141" t="s">
        <v>39</v>
      </c>
      <c r="W141">
        <v>134</v>
      </c>
      <c r="X141">
        <v>134</v>
      </c>
      <c r="Y141">
        <v>600</v>
      </c>
      <c r="Z141">
        <v>22.333300000000001</v>
      </c>
      <c r="AD141">
        <v>0</v>
      </c>
      <c r="AE141">
        <v>22.333300000000001</v>
      </c>
      <c r="AF141">
        <v>0</v>
      </c>
      <c r="AG141">
        <v>0</v>
      </c>
      <c r="AH141">
        <v>3.71</v>
      </c>
      <c r="AI141">
        <v>3.71</v>
      </c>
      <c r="AJ141">
        <v>0.1</v>
      </c>
      <c r="AK141" t="s">
        <v>491</v>
      </c>
      <c r="AL141" t="s">
        <v>540</v>
      </c>
      <c r="AN141">
        <v>38</v>
      </c>
    </row>
    <row r="142" spans="1:40" hidden="1" x14ac:dyDescent="0.25">
      <c r="A142" t="s">
        <v>850</v>
      </c>
      <c r="B142" t="s">
        <v>32</v>
      </c>
      <c r="C142" t="s">
        <v>81</v>
      </c>
      <c r="D142" t="s">
        <v>82</v>
      </c>
      <c r="E142">
        <v>62740</v>
      </c>
      <c r="F142" t="s">
        <v>93</v>
      </c>
      <c r="G142">
        <v>4015</v>
      </c>
      <c r="H142">
        <v>406</v>
      </c>
      <c r="I142" t="s">
        <v>283</v>
      </c>
      <c r="J142" t="s">
        <v>67</v>
      </c>
      <c r="K142" t="s">
        <v>43</v>
      </c>
      <c r="L142" t="s">
        <v>265</v>
      </c>
      <c r="M142" t="s">
        <v>530</v>
      </c>
      <c r="N142" t="s">
        <v>517</v>
      </c>
      <c r="O142" t="s">
        <v>252</v>
      </c>
      <c r="P142" t="s">
        <v>544</v>
      </c>
      <c r="Q142" t="s">
        <v>53</v>
      </c>
      <c r="R142" t="s">
        <v>38</v>
      </c>
      <c r="S142" s="1">
        <v>42898</v>
      </c>
      <c r="T142" s="1">
        <v>42931</v>
      </c>
      <c r="U142" t="s">
        <v>611</v>
      </c>
      <c r="V142" t="s">
        <v>39</v>
      </c>
      <c r="W142">
        <v>130</v>
      </c>
      <c r="X142">
        <v>128</v>
      </c>
      <c r="Y142">
        <v>500</v>
      </c>
      <c r="Z142">
        <v>25.6</v>
      </c>
      <c r="AD142">
        <v>0</v>
      </c>
      <c r="AE142">
        <v>25.6</v>
      </c>
      <c r="AF142">
        <v>0</v>
      </c>
      <c r="AG142">
        <v>0</v>
      </c>
      <c r="AH142">
        <v>4.625</v>
      </c>
      <c r="AI142">
        <v>4.625</v>
      </c>
      <c r="AJ142">
        <v>0.1</v>
      </c>
      <c r="AK142" t="s">
        <v>612</v>
      </c>
      <c r="AL142" t="s">
        <v>545</v>
      </c>
      <c r="AN142">
        <v>76</v>
      </c>
    </row>
    <row r="143" spans="1:40" hidden="1" x14ac:dyDescent="0.25">
      <c r="A143" t="s">
        <v>850</v>
      </c>
      <c r="B143" t="s">
        <v>32</v>
      </c>
      <c r="C143" t="s">
        <v>81</v>
      </c>
      <c r="D143" t="s">
        <v>82</v>
      </c>
      <c r="E143">
        <v>63268</v>
      </c>
      <c r="F143" t="s">
        <v>93</v>
      </c>
      <c r="G143">
        <v>4015</v>
      </c>
      <c r="H143">
        <v>407</v>
      </c>
      <c r="I143" t="s">
        <v>283</v>
      </c>
      <c r="J143" t="s">
        <v>35</v>
      </c>
      <c r="K143" t="s">
        <v>43</v>
      </c>
      <c r="L143" t="s">
        <v>44</v>
      </c>
      <c r="M143">
        <v>830</v>
      </c>
      <c r="N143">
        <v>1020</v>
      </c>
      <c r="O143" t="s">
        <v>52</v>
      </c>
      <c r="P143">
        <v>504</v>
      </c>
      <c r="Q143" t="s">
        <v>53</v>
      </c>
      <c r="R143" t="s">
        <v>38</v>
      </c>
      <c r="S143" s="1">
        <v>42898</v>
      </c>
      <c r="T143" s="1">
        <v>42931</v>
      </c>
      <c r="U143" t="s">
        <v>224</v>
      </c>
      <c r="V143" t="s">
        <v>39</v>
      </c>
      <c r="W143">
        <v>86</v>
      </c>
      <c r="X143">
        <v>85</v>
      </c>
      <c r="Y143">
        <v>300</v>
      </c>
      <c r="Z143">
        <v>28.333300000000001</v>
      </c>
      <c r="AD143">
        <v>0</v>
      </c>
      <c r="AE143">
        <v>28.333300000000001</v>
      </c>
      <c r="AF143">
        <v>0</v>
      </c>
      <c r="AG143">
        <v>0</v>
      </c>
      <c r="AH143">
        <v>2.6440000000000001</v>
      </c>
      <c r="AI143">
        <v>2.6440000000000001</v>
      </c>
      <c r="AJ143">
        <v>0.1</v>
      </c>
      <c r="AK143" t="s">
        <v>408</v>
      </c>
      <c r="AL143" t="s">
        <v>531</v>
      </c>
      <c r="AN143">
        <v>38</v>
      </c>
    </row>
    <row r="144" spans="1:40" hidden="1" x14ac:dyDescent="0.25">
      <c r="A144" t="s">
        <v>850</v>
      </c>
      <c r="B144" t="s">
        <v>32</v>
      </c>
      <c r="C144" t="s">
        <v>81</v>
      </c>
      <c r="D144" t="s">
        <v>82</v>
      </c>
      <c r="E144">
        <v>62611</v>
      </c>
      <c r="F144" t="s">
        <v>93</v>
      </c>
      <c r="G144">
        <v>4015</v>
      </c>
      <c r="H144">
        <v>701</v>
      </c>
      <c r="I144" t="s">
        <v>283</v>
      </c>
      <c r="J144" t="s">
        <v>67</v>
      </c>
      <c r="K144" t="s">
        <v>43</v>
      </c>
      <c r="L144" t="s">
        <v>44</v>
      </c>
      <c r="M144">
        <v>1900</v>
      </c>
      <c r="N144">
        <v>2050</v>
      </c>
      <c r="O144" t="s">
        <v>58</v>
      </c>
      <c r="P144">
        <v>318</v>
      </c>
      <c r="Q144" t="s">
        <v>59</v>
      </c>
      <c r="R144" t="s">
        <v>38</v>
      </c>
      <c r="S144" s="1">
        <v>42898</v>
      </c>
      <c r="T144" s="1">
        <v>42931</v>
      </c>
      <c r="U144" t="s">
        <v>406</v>
      </c>
      <c r="V144" t="s">
        <v>39</v>
      </c>
      <c r="W144">
        <v>35</v>
      </c>
      <c r="X144">
        <v>35</v>
      </c>
      <c r="Y144">
        <v>100</v>
      </c>
      <c r="Z144">
        <v>35</v>
      </c>
      <c r="AD144">
        <v>0</v>
      </c>
      <c r="AE144">
        <v>35</v>
      </c>
      <c r="AF144">
        <v>0</v>
      </c>
      <c r="AG144">
        <v>0</v>
      </c>
      <c r="AH144">
        <v>0.46500000000000002</v>
      </c>
      <c r="AI144">
        <v>0.46500000000000002</v>
      </c>
      <c r="AJ144">
        <v>0.1</v>
      </c>
      <c r="AK144" t="s">
        <v>481</v>
      </c>
      <c r="AL144" t="s">
        <v>409</v>
      </c>
      <c r="AN144">
        <v>38</v>
      </c>
    </row>
    <row r="145" spans="1:40" hidden="1" x14ac:dyDescent="0.25">
      <c r="A145" t="s">
        <v>850</v>
      </c>
      <c r="B145" t="s">
        <v>32</v>
      </c>
      <c r="C145" t="s">
        <v>81</v>
      </c>
      <c r="D145" t="s">
        <v>82</v>
      </c>
      <c r="E145">
        <v>62612</v>
      </c>
      <c r="F145" t="s">
        <v>93</v>
      </c>
      <c r="G145">
        <v>4015</v>
      </c>
      <c r="H145">
        <v>702</v>
      </c>
      <c r="I145" t="s">
        <v>283</v>
      </c>
      <c r="J145" t="s">
        <v>35</v>
      </c>
      <c r="K145" t="s">
        <v>43</v>
      </c>
      <c r="L145" t="s">
        <v>44</v>
      </c>
      <c r="M145">
        <v>1030</v>
      </c>
      <c r="N145">
        <v>1220</v>
      </c>
      <c r="O145" t="s">
        <v>58</v>
      </c>
      <c r="P145">
        <v>318</v>
      </c>
      <c r="Q145" t="s">
        <v>59</v>
      </c>
      <c r="R145" t="s">
        <v>38</v>
      </c>
      <c r="S145" s="1">
        <v>42898</v>
      </c>
      <c r="T145" s="1">
        <v>42931</v>
      </c>
      <c r="U145" t="s">
        <v>406</v>
      </c>
      <c r="V145" t="s">
        <v>39</v>
      </c>
      <c r="W145">
        <v>58</v>
      </c>
      <c r="X145">
        <v>44</v>
      </c>
      <c r="Y145">
        <v>100</v>
      </c>
      <c r="Z145">
        <v>44</v>
      </c>
      <c r="AD145">
        <v>0</v>
      </c>
      <c r="AE145">
        <v>44</v>
      </c>
      <c r="AF145">
        <v>0</v>
      </c>
      <c r="AG145">
        <v>0</v>
      </c>
      <c r="AH145">
        <v>1.2989999999999999</v>
      </c>
      <c r="AI145">
        <v>1.2989999999999999</v>
      </c>
      <c r="AJ145">
        <v>0.1</v>
      </c>
      <c r="AK145" t="s">
        <v>407</v>
      </c>
      <c r="AL145" t="s">
        <v>409</v>
      </c>
      <c r="AN145">
        <v>38</v>
      </c>
    </row>
    <row r="146" spans="1:40" hidden="1" x14ac:dyDescent="0.25">
      <c r="A146" t="s">
        <v>850</v>
      </c>
      <c r="B146" t="s">
        <v>32</v>
      </c>
      <c r="C146" t="s">
        <v>81</v>
      </c>
      <c r="D146" t="s">
        <v>82</v>
      </c>
      <c r="E146">
        <v>63261</v>
      </c>
      <c r="F146" t="s">
        <v>94</v>
      </c>
      <c r="G146">
        <v>3832</v>
      </c>
      <c r="H146" t="s">
        <v>84</v>
      </c>
      <c r="I146" t="s">
        <v>97</v>
      </c>
      <c r="J146" t="s">
        <v>35</v>
      </c>
      <c r="K146" t="s">
        <v>43</v>
      </c>
      <c r="L146" t="s">
        <v>613</v>
      </c>
      <c r="M146" t="s">
        <v>614</v>
      </c>
      <c r="N146" t="s">
        <v>530</v>
      </c>
      <c r="O146" t="s">
        <v>312</v>
      </c>
      <c r="P146" t="s">
        <v>615</v>
      </c>
      <c r="Q146" t="s">
        <v>100</v>
      </c>
      <c r="R146" t="s">
        <v>38</v>
      </c>
      <c r="S146" s="1">
        <v>42899</v>
      </c>
      <c r="T146" s="1">
        <v>42956</v>
      </c>
      <c r="U146" t="s">
        <v>616</v>
      </c>
      <c r="V146" t="s">
        <v>446</v>
      </c>
      <c r="W146">
        <v>0</v>
      </c>
      <c r="X146">
        <v>2</v>
      </c>
      <c r="Y146">
        <v>150</v>
      </c>
      <c r="Z146">
        <v>1.3332999999999999</v>
      </c>
      <c r="AD146">
        <v>0</v>
      </c>
      <c r="AE146">
        <v>1.3332999999999999</v>
      </c>
      <c r="AF146">
        <v>0</v>
      </c>
      <c r="AG146">
        <v>0</v>
      </c>
      <c r="AH146">
        <v>0</v>
      </c>
      <c r="AI146">
        <v>0</v>
      </c>
      <c r="AJ146">
        <v>0.1087</v>
      </c>
      <c r="AK146" t="s">
        <v>617</v>
      </c>
      <c r="AL146" t="s">
        <v>618</v>
      </c>
      <c r="AN146">
        <v>95.2</v>
      </c>
    </row>
    <row r="147" spans="1:40" hidden="1" x14ac:dyDescent="0.25">
      <c r="A147" t="s">
        <v>850</v>
      </c>
      <c r="B147" t="s">
        <v>32</v>
      </c>
      <c r="C147" t="s">
        <v>81</v>
      </c>
      <c r="D147" t="s">
        <v>82</v>
      </c>
      <c r="E147">
        <v>63276</v>
      </c>
      <c r="F147" t="s">
        <v>94</v>
      </c>
      <c r="G147">
        <v>5822</v>
      </c>
      <c r="H147">
        <v>501</v>
      </c>
      <c r="I147" t="s">
        <v>551</v>
      </c>
      <c r="J147" t="s">
        <v>35</v>
      </c>
      <c r="K147" t="s">
        <v>43</v>
      </c>
      <c r="L147" t="s">
        <v>56</v>
      </c>
      <c r="M147">
        <v>1610</v>
      </c>
      <c r="N147">
        <v>1715</v>
      </c>
      <c r="O147" t="s">
        <v>36</v>
      </c>
      <c r="Q147" t="s">
        <v>49</v>
      </c>
      <c r="R147" t="s">
        <v>38</v>
      </c>
      <c r="S147" s="1">
        <v>42905</v>
      </c>
      <c r="T147" s="1">
        <v>42947</v>
      </c>
      <c r="U147" t="s">
        <v>400</v>
      </c>
      <c r="V147" t="s">
        <v>39</v>
      </c>
      <c r="W147">
        <v>24</v>
      </c>
      <c r="X147">
        <v>23</v>
      </c>
      <c r="Y147">
        <v>30</v>
      </c>
      <c r="Z147">
        <v>76.666700000000006</v>
      </c>
      <c r="AD147">
        <v>0</v>
      </c>
      <c r="AE147">
        <v>76.666700000000006</v>
      </c>
      <c r="AF147">
        <v>0</v>
      </c>
      <c r="AG147">
        <v>10</v>
      </c>
      <c r="AH147">
        <v>1.0329999999999999</v>
      </c>
      <c r="AI147">
        <v>1.0329999999999999</v>
      </c>
      <c r="AJ147">
        <v>0.05</v>
      </c>
      <c r="AK147" t="s">
        <v>619</v>
      </c>
      <c r="AL147" t="s">
        <v>36</v>
      </c>
      <c r="AN147">
        <v>23.4</v>
      </c>
    </row>
    <row r="148" spans="1:40" hidden="1" x14ac:dyDescent="0.25">
      <c r="A148" t="s">
        <v>850</v>
      </c>
      <c r="B148" t="s">
        <v>32</v>
      </c>
      <c r="C148" t="s">
        <v>81</v>
      </c>
      <c r="D148" t="s">
        <v>82</v>
      </c>
      <c r="E148">
        <v>62630</v>
      </c>
      <c r="F148" t="s">
        <v>94</v>
      </c>
      <c r="G148">
        <v>5822</v>
      </c>
      <c r="H148">
        <v>701</v>
      </c>
      <c r="I148" t="s">
        <v>551</v>
      </c>
      <c r="J148" t="s">
        <v>64</v>
      </c>
      <c r="K148" t="s">
        <v>43</v>
      </c>
      <c r="L148" t="s">
        <v>65</v>
      </c>
      <c r="M148">
        <v>900</v>
      </c>
      <c r="N148">
        <v>1315</v>
      </c>
      <c r="O148" t="s">
        <v>58</v>
      </c>
      <c r="P148">
        <v>301</v>
      </c>
      <c r="Q148" t="s">
        <v>59</v>
      </c>
      <c r="R148" t="s">
        <v>38</v>
      </c>
      <c r="S148" s="1">
        <v>42898</v>
      </c>
      <c r="T148" s="1">
        <v>42931</v>
      </c>
      <c r="U148" t="s">
        <v>429</v>
      </c>
      <c r="V148" t="s">
        <v>39</v>
      </c>
      <c r="W148">
        <v>121</v>
      </c>
      <c r="X148">
        <v>121</v>
      </c>
      <c r="Y148">
        <v>100</v>
      </c>
      <c r="Z148">
        <v>121</v>
      </c>
      <c r="AD148">
        <v>0</v>
      </c>
      <c r="AE148">
        <v>121</v>
      </c>
      <c r="AF148">
        <v>0</v>
      </c>
      <c r="AG148">
        <v>0</v>
      </c>
      <c r="AH148">
        <v>0.66900000000000004</v>
      </c>
      <c r="AI148">
        <v>0.66900000000000004</v>
      </c>
      <c r="AJ148">
        <v>0.05</v>
      </c>
      <c r="AK148" t="s">
        <v>620</v>
      </c>
      <c r="AL148" t="s">
        <v>427</v>
      </c>
      <c r="AN148">
        <v>22.5</v>
      </c>
    </row>
    <row r="149" spans="1:40" hidden="1" x14ac:dyDescent="0.25">
      <c r="A149" t="s">
        <v>850</v>
      </c>
      <c r="B149" t="s">
        <v>32</v>
      </c>
      <c r="C149" t="s">
        <v>81</v>
      </c>
      <c r="D149" t="s">
        <v>82</v>
      </c>
      <c r="E149">
        <v>62631</v>
      </c>
      <c r="F149" t="s">
        <v>94</v>
      </c>
      <c r="G149">
        <v>5822</v>
      </c>
      <c r="H149">
        <v>702</v>
      </c>
      <c r="I149" t="s">
        <v>551</v>
      </c>
      <c r="J149" t="s">
        <v>64</v>
      </c>
      <c r="K149" t="s">
        <v>43</v>
      </c>
      <c r="L149" t="s">
        <v>65</v>
      </c>
      <c r="M149">
        <v>900</v>
      </c>
      <c r="N149">
        <v>1315</v>
      </c>
      <c r="O149" t="s">
        <v>58</v>
      </c>
      <c r="P149">
        <v>321</v>
      </c>
      <c r="Q149" t="s">
        <v>59</v>
      </c>
      <c r="R149" t="s">
        <v>38</v>
      </c>
      <c r="S149" s="1">
        <v>42898</v>
      </c>
      <c r="T149" s="1">
        <v>42931</v>
      </c>
      <c r="U149" t="s">
        <v>426</v>
      </c>
      <c r="V149" t="s">
        <v>39</v>
      </c>
      <c r="W149">
        <v>83</v>
      </c>
      <c r="X149">
        <v>82</v>
      </c>
      <c r="Y149">
        <v>100</v>
      </c>
      <c r="Z149">
        <v>82</v>
      </c>
      <c r="AD149">
        <v>0</v>
      </c>
      <c r="AE149">
        <v>82</v>
      </c>
      <c r="AF149">
        <v>0</v>
      </c>
      <c r="AG149">
        <v>0</v>
      </c>
      <c r="AH149">
        <v>1.1659999999999999</v>
      </c>
      <c r="AI149">
        <v>1.1659999999999999</v>
      </c>
      <c r="AJ149">
        <v>0.05</v>
      </c>
      <c r="AK149" t="s">
        <v>620</v>
      </c>
      <c r="AL149" t="s">
        <v>420</v>
      </c>
      <c r="AN149">
        <v>22.5</v>
      </c>
    </row>
    <row r="150" spans="1:40" hidden="1" x14ac:dyDescent="0.25">
      <c r="A150" t="s">
        <v>850</v>
      </c>
      <c r="B150" t="s">
        <v>32</v>
      </c>
      <c r="C150" t="s">
        <v>81</v>
      </c>
      <c r="D150" t="s">
        <v>82</v>
      </c>
      <c r="E150">
        <v>62633</v>
      </c>
      <c r="F150" t="s">
        <v>94</v>
      </c>
      <c r="G150">
        <v>5822</v>
      </c>
      <c r="H150">
        <v>704</v>
      </c>
      <c r="I150" t="s">
        <v>551</v>
      </c>
      <c r="J150" t="s">
        <v>64</v>
      </c>
      <c r="K150" t="s">
        <v>43</v>
      </c>
      <c r="L150" t="s">
        <v>65</v>
      </c>
      <c r="M150">
        <v>900</v>
      </c>
      <c r="N150">
        <v>1315</v>
      </c>
      <c r="O150" t="s">
        <v>58</v>
      </c>
      <c r="P150">
        <v>320</v>
      </c>
      <c r="Q150" t="s">
        <v>59</v>
      </c>
      <c r="R150" t="s">
        <v>38</v>
      </c>
      <c r="S150" s="1">
        <v>42898</v>
      </c>
      <c r="T150" s="1">
        <v>42931</v>
      </c>
      <c r="U150" t="s">
        <v>417</v>
      </c>
      <c r="V150" t="s">
        <v>39</v>
      </c>
      <c r="W150">
        <v>102</v>
      </c>
      <c r="X150">
        <v>56</v>
      </c>
      <c r="Y150">
        <v>100</v>
      </c>
      <c r="Z150">
        <v>56</v>
      </c>
      <c r="AD150">
        <v>0</v>
      </c>
      <c r="AE150">
        <v>56</v>
      </c>
      <c r="AF150">
        <v>0</v>
      </c>
      <c r="AG150">
        <v>0</v>
      </c>
      <c r="AH150">
        <v>0.96899999999999997</v>
      </c>
      <c r="AI150">
        <v>0.96899999999999997</v>
      </c>
      <c r="AJ150">
        <v>0.05</v>
      </c>
      <c r="AK150" t="s">
        <v>620</v>
      </c>
      <c r="AL150" t="s">
        <v>419</v>
      </c>
      <c r="AN150">
        <v>22.5</v>
      </c>
    </row>
    <row r="151" spans="1:40" hidden="1" x14ac:dyDescent="0.25">
      <c r="A151" t="s">
        <v>850</v>
      </c>
      <c r="B151" t="s">
        <v>32</v>
      </c>
      <c r="C151" t="s">
        <v>81</v>
      </c>
      <c r="D151" t="s">
        <v>82</v>
      </c>
      <c r="E151">
        <v>62634</v>
      </c>
      <c r="F151" t="s">
        <v>94</v>
      </c>
      <c r="G151">
        <v>5822</v>
      </c>
      <c r="H151">
        <v>705</v>
      </c>
      <c r="I151" t="s">
        <v>551</v>
      </c>
      <c r="J151" t="s">
        <v>64</v>
      </c>
      <c r="K151" t="s">
        <v>43</v>
      </c>
      <c r="L151" t="s">
        <v>65</v>
      </c>
      <c r="M151">
        <v>900</v>
      </c>
      <c r="N151">
        <v>1315</v>
      </c>
      <c r="O151" t="s">
        <v>58</v>
      </c>
      <c r="P151">
        <v>319</v>
      </c>
      <c r="Q151" t="s">
        <v>59</v>
      </c>
      <c r="R151" t="s">
        <v>38</v>
      </c>
      <c r="S151" s="1">
        <v>42898</v>
      </c>
      <c r="T151" s="1">
        <v>42931</v>
      </c>
      <c r="U151" t="s">
        <v>267</v>
      </c>
      <c r="V151" t="s">
        <v>39</v>
      </c>
      <c r="W151">
        <v>49</v>
      </c>
      <c r="X151">
        <v>48</v>
      </c>
      <c r="Y151">
        <v>100</v>
      </c>
      <c r="Z151">
        <v>48</v>
      </c>
      <c r="AD151">
        <v>0</v>
      </c>
      <c r="AE151">
        <v>48</v>
      </c>
      <c r="AF151">
        <v>0</v>
      </c>
      <c r="AG151">
        <v>0</v>
      </c>
      <c r="AH151">
        <v>0.81</v>
      </c>
      <c r="AI151">
        <v>0.81</v>
      </c>
      <c r="AJ151">
        <v>0.05</v>
      </c>
      <c r="AK151" t="s">
        <v>620</v>
      </c>
      <c r="AL151" t="s">
        <v>381</v>
      </c>
      <c r="AN151">
        <v>22.5</v>
      </c>
    </row>
    <row r="152" spans="1:40" hidden="1" x14ac:dyDescent="0.25">
      <c r="A152" t="s">
        <v>850</v>
      </c>
      <c r="B152" t="s">
        <v>32</v>
      </c>
      <c r="C152" t="s">
        <v>81</v>
      </c>
      <c r="D152" t="s">
        <v>82</v>
      </c>
      <c r="E152">
        <v>62635</v>
      </c>
      <c r="F152" t="s">
        <v>94</v>
      </c>
      <c r="G152">
        <v>5822</v>
      </c>
      <c r="H152">
        <v>706</v>
      </c>
      <c r="I152" t="s">
        <v>551</v>
      </c>
      <c r="J152" t="s">
        <v>64</v>
      </c>
      <c r="K152" t="s">
        <v>43</v>
      </c>
      <c r="L152" t="s">
        <v>65</v>
      </c>
      <c r="M152">
        <v>900</v>
      </c>
      <c r="N152">
        <v>1315</v>
      </c>
      <c r="O152" t="s">
        <v>58</v>
      </c>
      <c r="P152">
        <v>322</v>
      </c>
      <c r="Q152" t="s">
        <v>59</v>
      </c>
      <c r="R152" t="s">
        <v>38</v>
      </c>
      <c r="S152" s="1">
        <v>42898</v>
      </c>
      <c r="T152" s="1">
        <v>42931</v>
      </c>
      <c r="U152" t="s">
        <v>232</v>
      </c>
      <c r="V152" t="s">
        <v>39</v>
      </c>
      <c r="W152">
        <v>78</v>
      </c>
      <c r="X152">
        <v>52</v>
      </c>
      <c r="Y152">
        <v>100</v>
      </c>
      <c r="Z152">
        <v>52</v>
      </c>
      <c r="AD152">
        <v>0</v>
      </c>
      <c r="AE152">
        <v>52</v>
      </c>
      <c r="AF152">
        <v>0</v>
      </c>
      <c r="AG152">
        <v>0</v>
      </c>
      <c r="AH152">
        <v>1.1910000000000001</v>
      </c>
      <c r="AI152">
        <v>1.1910000000000001</v>
      </c>
      <c r="AJ152">
        <v>0.05</v>
      </c>
      <c r="AK152" t="s">
        <v>620</v>
      </c>
      <c r="AL152" t="s">
        <v>415</v>
      </c>
      <c r="AN152">
        <v>22.5</v>
      </c>
    </row>
    <row r="153" spans="1:40" hidden="1" x14ac:dyDescent="0.25">
      <c r="A153" t="s">
        <v>850</v>
      </c>
      <c r="B153" t="s">
        <v>32</v>
      </c>
      <c r="C153" t="s">
        <v>81</v>
      </c>
      <c r="D153" t="s">
        <v>101</v>
      </c>
      <c r="E153">
        <v>63143</v>
      </c>
      <c r="F153" t="s">
        <v>102</v>
      </c>
      <c r="G153">
        <v>2421</v>
      </c>
      <c r="H153">
        <v>701</v>
      </c>
      <c r="I153" t="s">
        <v>150</v>
      </c>
      <c r="J153" t="s">
        <v>67</v>
      </c>
      <c r="K153" t="s">
        <v>43</v>
      </c>
      <c r="L153" t="s">
        <v>44</v>
      </c>
      <c r="M153">
        <v>1700</v>
      </c>
      <c r="N153">
        <v>2030</v>
      </c>
      <c r="O153" t="s">
        <v>58</v>
      </c>
      <c r="P153">
        <v>315</v>
      </c>
      <c r="Q153" t="s">
        <v>59</v>
      </c>
      <c r="R153" t="s">
        <v>47</v>
      </c>
      <c r="S153" s="1">
        <v>42898</v>
      </c>
      <c r="T153" s="1">
        <v>42937</v>
      </c>
      <c r="U153" t="s">
        <v>287</v>
      </c>
      <c r="V153" t="s">
        <v>39</v>
      </c>
      <c r="W153">
        <v>37</v>
      </c>
      <c r="X153">
        <v>18</v>
      </c>
      <c r="Y153">
        <v>30</v>
      </c>
      <c r="Z153">
        <v>60</v>
      </c>
      <c r="AD153">
        <v>0</v>
      </c>
      <c r="AE153">
        <v>60</v>
      </c>
      <c r="AF153">
        <v>0</v>
      </c>
      <c r="AG153">
        <v>10</v>
      </c>
      <c r="AH153">
        <v>2.4159999999999999</v>
      </c>
      <c r="AI153">
        <v>2.4159999999999999</v>
      </c>
      <c r="AJ153">
        <v>0.2</v>
      </c>
      <c r="AK153" t="s">
        <v>621</v>
      </c>
      <c r="AL153" t="s">
        <v>452</v>
      </c>
      <c r="AN153">
        <v>87.4</v>
      </c>
    </row>
    <row r="154" spans="1:40" hidden="1" x14ac:dyDescent="0.25">
      <c r="A154" t="s">
        <v>850</v>
      </c>
      <c r="B154" t="s">
        <v>32</v>
      </c>
      <c r="C154" t="s">
        <v>81</v>
      </c>
      <c r="D154" t="s">
        <v>101</v>
      </c>
      <c r="E154">
        <v>63274</v>
      </c>
      <c r="F154" t="s">
        <v>102</v>
      </c>
      <c r="G154">
        <v>2422</v>
      </c>
      <c r="H154">
        <v>201</v>
      </c>
      <c r="I154" t="s">
        <v>151</v>
      </c>
      <c r="J154" t="s">
        <v>35</v>
      </c>
      <c r="K154" t="s">
        <v>43</v>
      </c>
      <c r="L154" t="s">
        <v>44</v>
      </c>
      <c r="M154">
        <v>1300</v>
      </c>
      <c r="N154">
        <v>1625</v>
      </c>
      <c r="O154" t="s">
        <v>45</v>
      </c>
      <c r="P154">
        <v>225</v>
      </c>
      <c r="Q154" t="s">
        <v>46</v>
      </c>
      <c r="R154" t="s">
        <v>47</v>
      </c>
      <c r="S154" s="1">
        <v>42898</v>
      </c>
      <c r="T154" s="1">
        <v>42937</v>
      </c>
      <c r="U154" t="s">
        <v>291</v>
      </c>
      <c r="V154" t="s">
        <v>39</v>
      </c>
      <c r="W154">
        <v>47</v>
      </c>
      <c r="X154">
        <v>22</v>
      </c>
      <c r="Y154">
        <v>30</v>
      </c>
      <c r="Z154">
        <v>73.333299999999994</v>
      </c>
      <c r="AD154">
        <v>0</v>
      </c>
      <c r="AE154">
        <v>73.333299999999994</v>
      </c>
      <c r="AF154">
        <v>0</v>
      </c>
      <c r="AG154">
        <v>0</v>
      </c>
      <c r="AH154">
        <v>1.7929999999999999</v>
      </c>
      <c r="AI154">
        <v>1.7929999999999999</v>
      </c>
      <c r="AJ154">
        <v>0.2</v>
      </c>
      <c r="AK154" t="s">
        <v>622</v>
      </c>
      <c r="AL154" t="s">
        <v>514</v>
      </c>
      <c r="AN154">
        <v>85.1</v>
      </c>
    </row>
    <row r="155" spans="1:40" hidden="1" x14ac:dyDescent="0.25">
      <c r="A155" t="s">
        <v>850</v>
      </c>
      <c r="B155" t="s">
        <v>32</v>
      </c>
      <c r="C155" t="s">
        <v>81</v>
      </c>
      <c r="D155" t="s">
        <v>101</v>
      </c>
      <c r="E155">
        <v>63145</v>
      </c>
      <c r="F155" t="s">
        <v>102</v>
      </c>
      <c r="G155">
        <v>2422</v>
      </c>
      <c r="H155">
        <v>701</v>
      </c>
      <c r="I155" t="s">
        <v>151</v>
      </c>
      <c r="J155" t="s">
        <v>35</v>
      </c>
      <c r="K155" t="s">
        <v>43</v>
      </c>
      <c r="L155" t="s">
        <v>44</v>
      </c>
      <c r="M155">
        <v>900</v>
      </c>
      <c r="N155">
        <v>1230</v>
      </c>
      <c r="O155" t="s">
        <v>216</v>
      </c>
      <c r="P155">
        <v>401</v>
      </c>
      <c r="Q155" t="s">
        <v>85</v>
      </c>
      <c r="R155" t="s">
        <v>38</v>
      </c>
      <c r="S155" s="1">
        <v>42898</v>
      </c>
      <c r="T155" s="1">
        <v>42937</v>
      </c>
      <c r="U155" t="s">
        <v>623</v>
      </c>
      <c r="V155" t="s">
        <v>39</v>
      </c>
      <c r="W155">
        <v>51</v>
      </c>
      <c r="X155">
        <v>51</v>
      </c>
      <c r="Y155">
        <v>30</v>
      </c>
      <c r="Z155">
        <v>170</v>
      </c>
      <c r="AD155">
        <v>0</v>
      </c>
      <c r="AE155">
        <v>170</v>
      </c>
      <c r="AF155">
        <v>0</v>
      </c>
      <c r="AG155">
        <v>10</v>
      </c>
      <c r="AH155">
        <v>1.738</v>
      </c>
      <c r="AI155">
        <v>1.738</v>
      </c>
      <c r="AJ155">
        <v>0.2</v>
      </c>
      <c r="AK155" t="s">
        <v>624</v>
      </c>
      <c r="AL155" t="s">
        <v>473</v>
      </c>
      <c r="AN155">
        <v>87.4</v>
      </c>
    </row>
    <row r="156" spans="1:40" hidden="1" x14ac:dyDescent="0.25">
      <c r="A156" t="s">
        <v>850</v>
      </c>
      <c r="B156" t="s">
        <v>32</v>
      </c>
      <c r="C156" t="s">
        <v>81</v>
      </c>
      <c r="D156" t="s">
        <v>101</v>
      </c>
      <c r="E156">
        <v>63146</v>
      </c>
      <c r="F156" t="s">
        <v>102</v>
      </c>
      <c r="G156">
        <v>3331</v>
      </c>
      <c r="H156">
        <v>102</v>
      </c>
      <c r="I156" t="s">
        <v>288</v>
      </c>
      <c r="J156" t="s">
        <v>35</v>
      </c>
      <c r="K156" t="s">
        <v>43</v>
      </c>
      <c r="L156" t="s">
        <v>95</v>
      </c>
      <c r="M156">
        <v>745</v>
      </c>
      <c r="N156">
        <v>1100</v>
      </c>
      <c r="O156" t="s">
        <v>625</v>
      </c>
      <c r="P156">
        <v>301</v>
      </c>
      <c r="Q156" t="s">
        <v>85</v>
      </c>
      <c r="R156" t="s">
        <v>38</v>
      </c>
      <c r="S156" s="1">
        <v>42893</v>
      </c>
      <c r="T156" s="1">
        <v>42929</v>
      </c>
      <c r="U156" t="s">
        <v>626</v>
      </c>
      <c r="V156" t="s">
        <v>39</v>
      </c>
      <c r="W156">
        <v>24</v>
      </c>
      <c r="X156">
        <v>20</v>
      </c>
      <c r="Y156">
        <v>30</v>
      </c>
      <c r="Z156">
        <v>66.666700000000006</v>
      </c>
      <c r="AD156">
        <v>0</v>
      </c>
      <c r="AE156">
        <v>66.666700000000006</v>
      </c>
      <c r="AF156">
        <v>0</v>
      </c>
      <c r="AG156">
        <v>10</v>
      </c>
      <c r="AH156">
        <v>3.032</v>
      </c>
      <c r="AI156">
        <v>3.032</v>
      </c>
      <c r="AJ156">
        <v>0.2</v>
      </c>
      <c r="AK156" t="s">
        <v>627</v>
      </c>
      <c r="AL156" t="s">
        <v>628</v>
      </c>
      <c r="AN156">
        <v>87.5</v>
      </c>
    </row>
    <row r="157" spans="1:40" hidden="1" x14ac:dyDescent="0.25">
      <c r="A157" t="s">
        <v>850</v>
      </c>
      <c r="B157" t="s">
        <v>32</v>
      </c>
      <c r="C157" t="s">
        <v>81</v>
      </c>
      <c r="D157" t="s">
        <v>101</v>
      </c>
      <c r="E157">
        <v>63147</v>
      </c>
      <c r="F157" t="s">
        <v>102</v>
      </c>
      <c r="G157">
        <v>3331</v>
      </c>
      <c r="H157">
        <v>103</v>
      </c>
      <c r="I157" t="s">
        <v>288</v>
      </c>
      <c r="J157" t="s">
        <v>35</v>
      </c>
      <c r="K157" t="s">
        <v>43</v>
      </c>
      <c r="L157" t="s">
        <v>95</v>
      </c>
      <c r="M157">
        <v>745</v>
      </c>
      <c r="N157">
        <v>1100</v>
      </c>
      <c r="O157" t="s">
        <v>625</v>
      </c>
      <c r="P157">
        <v>323</v>
      </c>
      <c r="Q157" t="s">
        <v>85</v>
      </c>
      <c r="R157" t="s">
        <v>38</v>
      </c>
      <c r="S157" s="1">
        <v>42893</v>
      </c>
      <c r="T157" s="1">
        <v>42929</v>
      </c>
      <c r="U157" t="s">
        <v>629</v>
      </c>
      <c r="V157" t="s">
        <v>39</v>
      </c>
      <c r="W157">
        <v>28</v>
      </c>
      <c r="X157">
        <v>24</v>
      </c>
      <c r="Y157">
        <v>30</v>
      </c>
      <c r="Z157">
        <v>80</v>
      </c>
      <c r="AD157">
        <v>0</v>
      </c>
      <c r="AE157">
        <v>80</v>
      </c>
      <c r="AF157">
        <v>0</v>
      </c>
      <c r="AG157">
        <v>10</v>
      </c>
      <c r="AH157">
        <v>3.7130000000000001</v>
      </c>
      <c r="AI157">
        <v>3.7130000000000001</v>
      </c>
      <c r="AJ157">
        <v>0.2</v>
      </c>
      <c r="AK157" t="s">
        <v>627</v>
      </c>
      <c r="AL157" t="s">
        <v>630</v>
      </c>
      <c r="AN157">
        <v>87.5</v>
      </c>
    </row>
    <row r="158" spans="1:40" hidden="1" x14ac:dyDescent="0.25">
      <c r="A158" t="s">
        <v>850</v>
      </c>
      <c r="B158" t="s">
        <v>32</v>
      </c>
      <c r="C158" t="s">
        <v>81</v>
      </c>
      <c r="D158" t="s">
        <v>101</v>
      </c>
      <c r="E158">
        <v>63148</v>
      </c>
      <c r="F158" t="s">
        <v>102</v>
      </c>
      <c r="G158">
        <v>3331</v>
      </c>
      <c r="H158">
        <v>104</v>
      </c>
      <c r="I158" t="s">
        <v>288</v>
      </c>
      <c r="J158" t="s">
        <v>35</v>
      </c>
      <c r="K158" t="s">
        <v>43</v>
      </c>
      <c r="L158" t="s">
        <v>95</v>
      </c>
      <c r="M158">
        <v>745</v>
      </c>
      <c r="N158">
        <v>1100</v>
      </c>
      <c r="O158" t="s">
        <v>625</v>
      </c>
      <c r="P158">
        <v>320</v>
      </c>
      <c r="Q158" t="s">
        <v>85</v>
      </c>
      <c r="R158" t="s">
        <v>38</v>
      </c>
      <c r="S158" s="1">
        <v>42893</v>
      </c>
      <c r="T158" s="1">
        <v>42929</v>
      </c>
      <c r="U158" t="s">
        <v>631</v>
      </c>
      <c r="V158" t="s">
        <v>39</v>
      </c>
      <c r="W158">
        <v>28</v>
      </c>
      <c r="X158">
        <v>23</v>
      </c>
      <c r="Y158">
        <v>30</v>
      </c>
      <c r="Z158">
        <v>76.666700000000006</v>
      </c>
      <c r="AD158">
        <v>0</v>
      </c>
      <c r="AE158">
        <v>76.666700000000006</v>
      </c>
      <c r="AF158">
        <v>0</v>
      </c>
      <c r="AG158">
        <v>10</v>
      </c>
      <c r="AH158">
        <v>2.76</v>
      </c>
      <c r="AI158">
        <v>2.76</v>
      </c>
      <c r="AJ158">
        <v>0.2</v>
      </c>
      <c r="AK158" t="s">
        <v>627</v>
      </c>
      <c r="AL158" t="s">
        <v>632</v>
      </c>
      <c r="AN158">
        <v>87.5</v>
      </c>
    </row>
    <row r="159" spans="1:40" hidden="1" x14ac:dyDescent="0.25">
      <c r="A159" t="s">
        <v>850</v>
      </c>
      <c r="B159" t="s">
        <v>32</v>
      </c>
      <c r="C159" t="s">
        <v>81</v>
      </c>
      <c r="D159" t="s">
        <v>101</v>
      </c>
      <c r="E159">
        <v>63149</v>
      </c>
      <c r="F159" t="s">
        <v>102</v>
      </c>
      <c r="G159">
        <v>3331</v>
      </c>
      <c r="H159">
        <v>105</v>
      </c>
      <c r="I159" t="s">
        <v>288</v>
      </c>
      <c r="J159" t="s">
        <v>35</v>
      </c>
      <c r="K159" t="s">
        <v>43</v>
      </c>
      <c r="L159" t="s">
        <v>95</v>
      </c>
      <c r="M159">
        <v>745</v>
      </c>
      <c r="N159">
        <v>1100</v>
      </c>
      <c r="O159" t="s">
        <v>625</v>
      </c>
      <c r="P159">
        <v>325</v>
      </c>
      <c r="Q159" t="s">
        <v>85</v>
      </c>
      <c r="R159" t="s">
        <v>38</v>
      </c>
      <c r="S159" s="1">
        <v>42893</v>
      </c>
      <c r="T159" s="1">
        <v>42929</v>
      </c>
      <c r="U159" t="s">
        <v>633</v>
      </c>
      <c r="V159" t="s">
        <v>39</v>
      </c>
      <c r="W159">
        <v>26</v>
      </c>
      <c r="X159">
        <v>19</v>
      </c>
      <c r="Y159">
        <v>30</v>
      </c>
      <c r="Z159">
        <v>63.333300000000001</v>
      </c>
      <c r="AD159">
        <v>0</v>
      </c>
      <c r="AE159">
        <v>63.333300000000001</v>
      </c>
      <c r="AF159">
        <v>0</v>
      </c>
      <c r="AG159">
        <v>10</v>
      </c>
      <c r="AH159">
        <v>2.74</v>
      </c>
      <c r="AI159">
        <v>2.74</v>
      </c>
      <c r="AJ159">
        <v>0.2</v>
      </c>
      <c r="AK159" t="s">
        <v>627</v>
      </c>
      <c r="AL159" t="s">
        <v>634</v>
      </c>
      <c r="AN159">
        <v>87.5</v>
      </c>
    </row>
    <row r="160" spans="1:40" hidden="1" x14ac:dyDescent="0.25">
      <c r="A160" t="s">
        <v>850</v>
      </c>
      <c r="B160" t="s">
        <v>32</v>
      </c>
      <c r="C160" t="s">
        <v>81</v>
      </c>
      <c r="D160" t="s">
        <v>101</v>
      </c>
      <c r="E160">
        <v>63152</v>
      </c>
      <c r="F160" t="s">
        <v>102</v>
      </c>
      <c r="G160">
        <v>3331</v>
      </c>
      <c r="H160">
        <v>107</v>
      </c>
      <c r="I160" t="s">
        <v>288</v>
      </c>
      <c r="J160" t="s">
        <v>35</v>
      </c>
      <c r="K160" t="s">
        <v>43</v>
      </c>
      <c r="L160" t="s">
        <v>95</v>
      </c>
      <c r="M160">
        <v>1115</v>
      </c>
      <c r="N160">
        <v>1430</v>
      </c>
      <c r="O160" t="s">
        <v>625</v>
      </c>
      <c r="P160">
        <v>301</v>
      </c>
      <c r="Q160" t="s">
        <v>85</v>
      </c>
      <c r="R160" t="s">
        <v>38</v>
      </c>
      <c r="S160" s="1">
        <v>42893</v>
      </c>
      <c r="T160" s="1">
        <v>42929</v>
      </c>
      <c r="U160" t="s">
        <v>626</v>
      </c>
      <c r="V160" t="s">
        <v>39</v>
      </c>
      <c r="W160">
        <v>28</v>
      </c>
      <c r="X160">
        <v>24</v>
      </c>
      <c r="Y160">
        <v>30</v>
      </c>
      <c r="Z160">
        <v>80</v>
      </c>
      <c r="AD160">
        <v>0</v>
      </c>
      <c r="AE160">
        <v>80</v>
      </c>
      <c r="AF160">
        <v>0</v>
      </c>
      <c r="AG160">
        <v>10</v>
      </c>
      <c r="AH160">
        <v>3.2130000000000001</v>
      </c>
      <c r="AI160">
        <v>3.2130000000000001</v>
      </c>
      <c r="AJ160">
        <v>0.2</v>
      </c>
      <c r="AK160" t="s">
        <v>635</v>
      </c>
      <c r="AL160" t="s">
        <v>628</v>
      </c>
      <c r="AN160">
        <v>87.5</v>
      </c>
    </row>
    <row r="161" spans="1:40" hidden="1" x14ac:dyDescent="0.25">
      <c r="A161" t="s">
        <v>850</v>
      </c>
      <c r="B161" t="s">
        <v>32</v>
      </c>
      <c r="C161" t="s">
        <v>81</v>
      </c>
      <c r="D161" t="s">
        <v>101</v>
      </c>
      <c r="E161">
        <v>63153</v>
      </c>
      <c r="F161" t="s">
        <v>102</v>
      </c>
      <c r="G161">
        <v>3331</v>
      </c>
      <c r="H161">
        <v>108</v>
      </c>
      <c r="I161" t="s">
        <v>288</v>
      </c>
      <c r="J161" t="s">
        <v>35</v>
      </c>
      <c r="K161" t="s">
        <v>43</v>
      </c>
      <c r="L161" t="s">
        <v>95</v>
      </c>
      <c r="M161">
        <v>1115</v>
      </c>
      <c r="N161">
        <v>1430</v>
      </c>
      <c r="O161" t="s">
        <v>625</v>
      </c>
      <c r="P161">
        <v>323</v>
      </c>
      <c r="Q161" t="s">
        <v>85</v>
      </c>
      <c r="R161" t="s">
        <v>38</v>
      </c>
      <c r="S161" s="1">
        <v>42893</v>
      </c>
      <c r="T161" s="1">
        <v>42929</v>
      </c>
      <c r="U161" t="s">
        <v>629</v>
      </c>
      <c r="V161" t="s">
        <v>39</v>
      </c>
      <c r="W161">
        <v>28</v>
      </c>
      <c r="X161">
        <v>27</v>
      </c>
      <c r="Y161">
        <v>30</v>
      </c>
      <c r="Z161">
        <v>90</v>
      </c>
      <c r="AD161">
        <v>0</v>
      </c>
      <c r="AE161">
        <v>90</v>
      </c>
      <c r="AF161">
        <v>0</v>
      </c>
      <c r="AG161">
        <v>10</v>
      </c>
      <c r="AH161">
        <v>3.9329999999999998</v>
      </c>
      <c r="AI161">
        <v>3.9329999999999998</v>
      </c>
      <c r="AJ161">
        <v>0.2</v>
      </c>
      <c r="AK161" t="s">
        <v>635</v>
      </c>
      <c r="AL161" t="s">
        <v>630</v>
      </c>
      <c r="AN161">
        <v>87.5</v>
      </c>
    </row>
    <row r="162" spans="1:40" hidden="1" x14ac:dyDescent="0.25">
      <c r="A162" t="s">
        <v>850</v>
      </c>
      <c r="B162" t="s">
        <v>32</v>
      </c>
      <c r="C162" t="s">
        <v>81</v>
      </c>
      <c r="D162" t="s">
        <v>101</v>
      </c>
      <c r="E162">
        <v>63154</v>
      </c>
      <c r="F162" t="s">
        <v>102</v>
      </c>
      <c r="G162">
        <v>3331</v>
      </c>
      <c r="H162">
        <v>109</v>
      </c>
      <c r="I162" t="s">
        <v>288</v>
      </c>
      <c r="J162" t="s">
        <v>35</v>
      </c>
      <c r="K162" t="s">
        <v>43</v>
      </c>
      <c r="L162" t="s">
        <v>95</v>
      </c>
      <c r="M162">
        <v>1115</v>
      </c>
      <c r="N162">
        <v>1430</v>
      </c>
      <c r="O162" t="s">
        <v>625</v>
      </c>
      <c r="P162">
        <v>320</v>
      </c>
      <c r="Q162" t="s">
        <v>85</v>
      </c>
      <c r="R162" t="s">
        <v>38</v>
      </c>
      <c r="S162" s="1">
        <v>42893</v>
      </c>
      <c r="T162" s="1">
        <v>42929</v>
      </c>
      <c r="U162" t="s">
        <v>631</v>
      </c>
      <c r="V162" t="s">
        <v>39</v>
      </c>
      <c r="W162">
        <v>23</v>
      </c>
      <c r="X162">
        <v>21</v>
      </c>
      <c r="Y162">
        <v>30</v>
      </c>
      <c r="Z162">
        <v>70</v>
      </c>
      <c r="AD162">
        <v>0</v>
      </c>
      <c r="AE162">
        <v>70</v>
      </c>
      <c r="AF162">
        <v>0</v>
      </c>
      <c r="AG162">
        <v>10</v>
      </c>
      <c r="AH162">
        <v>2.06</v>
      </c>
      <c r="AI162">
        <v>2.06</v>
      </c>
      <c r="AJ162">
        <v>0.2</v>
      </c>
      <c r="AK162" t="s">
        <v>635</v>
      </c>
      <c r="AL162" t="s">
        <v>632</v>
      </c>
      <c r="AN162">
        <v>87.5</v>
      </c>
    </row>
    <row r="163" spans="1:40" hidden="1" x14ac:dyDescent="0.25">
      <c r="A163" t="s">
        <v>850</v>
      </c>
      <c r="B163" t="s">
        <v>32</v>
      </c>
      <c r="C163" t="s">
        <v>81</v>
      </c>
      <c r="D163" t="s">
        <v>101</v>
      </c>
      <c r="E163">
        <v>63155</v>
      </c>
      <c r="F163" t="s">
        <v>102</v>
      </c>
      <c r="G163">
        <v>3331</v>
      </c>
      <c r="H163">
        <v>110</v>
      </c>
      <c r="I163" t="s">
        <v>288</v>
      </c>
      <c r="J163" t="s">
        <v>35</v>
      </c>
      <c r="K163" t="s">
        <v>43</v>
      </c>
      <c r="L163" t="s">
        <v>95</v>
      </c>
      <c r="M163">
        <v>1115</v>
      </c>
      <c r="N163">
        <v>1430</v>
      </c>
      <c r="O163" t="s">
        <v>625</v>
      </c>
      <c r="P163">
        <v>325</v>
      </c>
      <c r="Q163" t="s">
        <v>85</v>
      </c>
      <c r="R163" t="s">
        <v>38</v>
      </c>
      <c r="S163" s="1">
        <v>42893</v>
      </c>
      <c r="T163" s="1">
        <v>42929</v>
      </c>
      <c r="U163" t="s">
        <v>633</v>
      </c>
      <c r="V163" t="s">
        <v>39</v>
      </c>
      <c r="W163">
        <v>25</v>
      </c>
      <c r="X163">
        <v>21</v>
      </c>
      <c r="Y163">
        <v>30</v>
      </c>
      <c r="Z163">
        <v>70</v>
      </c>
      <c r="AD163">
        <v>0</v>
      </c>
      <c r="AE163">
        <v>70</v>
      </c>
      <c r="AF163">
        <v>0</v>
      </c>
      <c r="AG163">
        <v>10</v>
      </c>
      <c r="AH163">
        <v>2.847</v>
      </c>
      <c r="AI163">
        <v>2.847</v>
      </c>
      <c r="AJ163">
        <v>0.2</v>
      </c>
      <c r="AK163" t="s">
        <v>635</v>
      </c>
      <c r="AL163" t="s">
        <v>634</v>
      </c>
      <c r="AN163">
        <v>87.5</v>
      </c>
    </row>
    <row r="164" spans="1:40" hidden="1" x14ac:dyDescent="0.25">
      <c r="A164" t="s">
        <v>850</v>
      </c>
      <c r="B164" t="s">
        <v>32</v>
      </c>
      <c r="C164" t="s">
        <v>81</v>
      </c>
      <c r="D164" t="s">
        <v>101</v>
      </c>
      <c r="E164">
        <v>63156</v>
      </c>
      <c r="F164" t="s">
        <v>102</v>
      </c>
      <c r="G164">
        <v>3331</v>
      </c>
      <c r="H164">
        <v>111</v>
      </c>
      <c r="I164" t="s">
        <v>288</v>
      </c>
      <c r="J164" t="s">
        <v>35</v>
      </c>
      <c r="K164" t="s">
        <v>43</v>
      </c>
      <c r="L164" t="s">
        <v>95</v>
      </c>
      <c r="M164">
        <v>745</v>
      </c>
      <c r="N164">
        <v>1100</v>
      </c>
      <c r="O164" t="s">
        <v>636</v>
      </c>
      <c r="P164">
        <v>315</v>
      </c>
      <c r="Q164" t="s">
        <v>85</v>
      </c>
      <c r="R164" t="s">
        <v>38</v>
      </c>
      <c r="S164" s="1">
        <v>42893</v>
      </c>
      <c r="T164" s="1">
        <v>42929</v>
      </c>
      <c r="U164" t="s">
        <v>637</v>
      </c>
      <c r="V164" t="s">
        <v>39</v>
      </c>
      <c r="W164">
        <v>50</v>
      </c>
      <c r="X164">
        <v>28</v>
      </c>
      <c r="Y164">
        <v>30</v>
      </c>
      <c r="Z164">
        <v>93.333299999999994</v>
      </c>
      <c r="AD164">
        <v>0</v>
      </c>
      <c r="AE164">
        <v>93.333299999999994</v>
      </c>
      <c r="AF164">
        <v>0</v>
      </c>
      <c r="AG164">
        <v>10</v>
      </c>
      <c r="AH164">
        <v>3.927</v>
      </c>
      <c r="AI164">
        <v>3.927</v>
      </c>
      <c r="AJ164">
        <v>0.2</v>
      </c>
      <c r="AK164" t="s">
        <v>627</v>
      </c>
      <c r="AL164" t="s">
        <v>638</v>
      </c>
      <c r="AN164">
        <v>87.5</v>
      </c>
    </row>
    <row r="165" spans="1:40" hidden="1" x14ac:dyDescent="0.25">
      <c r="A165" t="s">
        <v>850</v>
      </c>
      <c r="B165" t="s">
        <v>32</v>
      </c>
      <c r="C165" t="s">
        <v>81</v>
      </c>
      <c r="D165" t="s">
        <v>101</v>
      </c>
      <c r="E165">
        <v>63157</v>
      </c>
      <c r="F165" t="s">
        <v>102</v>
      </c>
      <c r="G165">
        <v>3331</v>
      </c>
      <c r="H165">
        <v>112</v>
      </c>
      <c r="I165" t="s">
        <v>288</v>
      </c>
      <c r="J165" t="s">
        <v>35</v>
      </c>
      <c r="K165" t="s">
        <v>43</v>
      </c>
      <c r="L165" t="s">
        <v>95</v>
      </c>
      <c r="M165">
        <v>745</v>
      </c>
      <c r="N165">
        <v>1100</v>
      </c>
      <c r="O165" t="s">
        <v>636</v>
      </c>
      <c r="P165">
        <v>111</v>
      </c>
      <c r="Q165" t="s">
        <v>85</v>
      </c>
      <c r="R165" t="s">
        <v>38</v>
      </c>
      <c r="S165" s="1">
        <v>42893</v>
      </c>
      <c r="T165" s="1">
        <v>42929</v>
      </c>
      <c r="U165" t="s">
        <v>639</v>
      </c>
      <c r="V165" t="s">
        <v>39</v>
      </c>
      <c r="W165">
        <v>41</v>
      </c>
      <c r="X165">
        <v>20</v>
      </c>
      <c r="Y165">
        <v>30</v>
      </c>
      <c r="Z165">
        <v>66.666700000000006</v>
      </c>
      <c r="AD165">
        <v>0</v>
      </c>
      <c r="AE165">
        <v>66.666700000000006</v>
      </c>
      <c r="AF165">
        <v>0</v>
      </c>
      <c r="AG165">
        <v>10</v>
      </c>
      <c r="AH165">
        <v>2.8530000000000002</v>
      </c>
      <c r="AI165">
        <v>2.8530000000000002</v>
      </c>
      <c r="AJ165">
        <v>0.2</v>
      </c>
      <c r="AK165" t="s">
        <v>627</v>
      </c>
      <c r="AL165" t="s">
        <v>640</v>
      </c>
      <c r="AN165">
        <v>87.5</v>
      </c>
    </row>
    <row r="166" spans="1:40" hidden="1" x14ac:dyDescent="0.25">
      <c r="A166" t="s">
        <v>850</v>
      </c>
      <c r="B166" t="s">
        <v>32</v>
      </c>
      <c r="C166" t="s">
        <v>81</v>
      </c>
      <c r="D166" t="s">
        <v>101</v>
      </c>
      <c r="E166">
        <v>63158</v>
      </c>
      <c r="F166" t="s">
        <v>102</v>
      </c>
      <c r="G166">
        <v>3331</v>
      </c>
      <c r="H166">
        <v>113</v>
      </c>
      <c r="I166" t="s">
        <v>288</v>
      </c>
      <c r="J166" t="s">
        <v>35</v>
      </c>
      <c r="K166" t="s">
        <v>43</v>
      </c>
      <c r="L166" t="s">
        <v>95</v>
      </c>
      <c r="M166">
        <v>1115</v>
      </c>
      <c r="N166">
        <v>1430</v>
      </c>
      <c r="O166" t="s">
        <v>636</v>
      </c>
      <c r="P166">
        <v>111</v>
      </c>
      <c r="Q166" t="s">
        <v>85</v>
      </c>
      <c r="R166" t="s">
        <v>38</v>
      </c>
      <c r="S166" s="1">
        <v>42893</v>
      </c>
      <c r="T166" s="1">
        <v>42929</v>
      </c>
      <c r="U166" t="s">
        <v>639</v>
      </c>
      <c r="V166" t="s">
        <v>39</v>
      </c>
      <c r="W166">
        <v>38</v>
      </c>
      <c r="X166">
        <v>25</v>
      </c>
      <c r="Y166">
        <v>30</v>
      </c>
      <c r="Z166">
        <v>83.333299999999994</v>
      </c>
      <c r="AD166">
        <v>0</v>
      </c>
      <c r="AE166">
        <v>83.333299999999994</v>
      </c>
      <c r="AF166">
        <v>0</v>
      </c>
      <c r="AG166">
        <v>10</v>
      </c>
      <c r="AH166">
        <v>3.7930000000000001</v>
      </c>
      <c r="AI166">
        <v>3.7930000000000001</v>
      </c>
      <c r="AJ166">
        <v>0.2</v>
      </c>
      <c r="AK166" t="s">
        <v>635</v>
      </c>
      <c r="AL166" t="s">
        <v>640</v>
      </c>
      <c r="AN166">
        <v>87.5</v>
      </c>
    </row>
    <row r="167" spans="1:40" hidden="1" x14ac:dyDescent="0.25">
      <c r="A167" t="s">
        <v>850</v>
      </c>
      <c r="B167" t="s">
        <v>32</v>
      </c>
      <c r="C167" t="s">
        <v>81</v>
      </c>
      <c r="D167" t="s">
        <v>101</v>
      </c>
      <c r="E167">
        <v>63159</v>
      </c>
      <c r="F167" t="s">
        <v>102</v>
      </c>
      <c r="G167">
        <v>3331</v>
      </c>
      <c r="H167">
        <v>114</v>
      </c>
      <c r="I167" t="s">
        <v>288</v>
      </c>
      <c r="J167" t="s">
        <v>35</v>
      </c>
      <c r="K167" t="s">
        <v>43</v>
      </c>
      <c r="L167" t="s">
        <v>95</v>
      </c>
      <c r="M167">
        <v>1115</v>
      </c>
      <c r="N167">
        <v>1430</v>
      </c>
      <c r="O167" t="s">
        <v>636</v>
      </c>
      <c r="P167">
        <v>212</v>
      </c>
      <c r="Q167" t="s">
        <v>85</v>
      </c>
      <c r="R167" t="s">
        <v>38</v>
      </c>
      <c r="S167" s="1">
        <v>42893</v>
      </c>
      <c r="T167" s="1">
        <v>42929</v>
      </c>
      <c r="U167" t="s">
        <v>286</v>
      </c>
      <c r="V167" t="s">
        <v>39</v>
      </c>
      <c r="W167">
        <v>26</v>
      </c>
      <c r="X167">
        <v>12</v>
      </c>
      <c r="Y167">
        <v>40</v>
      </c>
      <c r="Z167">
        <v>30</v>
      </c>
      <c r="AD167">
        <v>0</v>
      </c>
      <c r="AE167">
        <v>30</v>
      </c>
      <c r="AF167">
        <v>0</v>
      </c>
      <c r="AG167">
        <v>10</v>
      </c>
      <c r="AH167">
        <v>2.1</v>
      </c>
      <c r="AI167">
        <v>2.1</v>
      </c>
      <c r="AJ167">
        <v>0.2</v>
      </c>
      <c r="AK167" t="s">
        <v>635</v>
      </c>
      <c r="AL167" t="s">
        <v>641</v>
      </c>
      <c r="AN167">
        <v>87.5</v>
      </c>
    </row>
    <row r="168" spans="1:40" hidden="1" x14ac:dyDescent="0.25">
      <c r="A168" t="s">
        <v>850</v>
      </c>
      <c r="B168" t="s">
        <v>32</v>
      </c>
      <c r="C168" t="s">
        <v>81</v>
      </c>
      <c r="D168" t="s">
        <v>101</v>
      </c>
      <c r="E168">
        <v>63160</v>
      </c>
      <c r="F168" t="s">
        <v>102</v>
      </c>
      <c r="G168">
        <v>3331</v>
      </c>
      <c r="H168">
        <v>701</v>
      </c>
      <c r="I168" t="s">
        <v>288</v>
      </c>
      <c r="J168" t="s">
        <v>35</v>
      </c>
      <c r="K168" t="s">
        <v>43</v>
      </c>
      <c r="L168" t="s">
        <v>95</v>
      </c>
      <c r="M168">
        <v>745</v>
      </c>
      <c r="N168">
        <v>1100</v>
      </c>
      <c r="O168" t="s">
        <v>458</v>
      </c>
      <c r="P168">
        <v>307</v>
      </c>
      <c r="Q168" t="s">
        <v>59</v>
      </c>
      <c r="R168" t="s">
        <v>38</v>
      </c>
      <c r="S168" s="1">
        <v>42893</v>
      </c>
      <c r="T168" s="1">
        <v>42929</v>
      </c>
      <c r="U168" t="s">
        <v>466</v>
      </c>
      <c r="V168" t="s">
        <v>39</v>
      </c>
      <c r="W168">
        <v>45</v>
      </c>
      <c r="X168">
        <v>35</v>
      </c>
      <c r="Y168">
        <v>30</v>
      </c>
      <c r="Z168">
        <v>116.66670000000001</v>
      </c>
      <c r="AD168">
        <v>0</v>
      </c>
      <c r="AE168">
        <v>116.66670000000001</v>
      </c>
      <c r="AF168">
        <v>0</v>
      </c>
      <c r="AG168">
        <v>10</v>
      </c>
      <c r="AH168">
        <v>5.6369999999999996</v>
      </c>
      <c r="AI168">
        <v>5.6369999999999996</v>
      </c>
      <c r="AJ168">
        <v>0.2</v>
      </c>
      <c r="AK168" t="s">
        <v>627</v>
      </c>
      <c r="AL168" t="s">
        <v>642</v>
      </c>
      <c r="AN168">
        <v>87.5</v>
      </c>
    </row>
    <row r="169" spans="1:40" hidden="1" x14ac:dyDescent="0.25">
      <c r="A169" t="s">
        <v>850</v>
      </c>
      <c r="B169" t="s">
        <v>32</v>
      </c>
      <c r="C169" t="s">
        <v>81</v>
      </c>
      <c r="D169" t="s">
        <v>101</v>
      </c>
      <c r="E169">
        <v>63161</v>
      </c>
      <c r="F169" t="s">
        <v>102</v>
      </c>
      <c r="G169">
        <v>3331</v>
      </c>
      <c r="H169">
        <v>702</v>
      </c>
      <c r="I169" t="s">
        <v>288</v>
      </c>
      <c r="J169" t="s">
        <v>35</v>
      </c>
      <c r="K169" t="s">
        <v>43</v>
      </c>
      <c r="L169" t="s">
        <v>95</v>
      </c>
      <c r="M169">
        <v>745</v>
      </c>
      <c r="N169">
        <v>1100</v>
      </c>
      <c r="O169" t="s">
        <v>625</v>
      </c>
      <c r="Q169" t="s">
        <v>59</v>
      </c>
      <c r="R169" t="s">
        <v>38</v>
      </c>
      <c r="S169" s="1">
        <v>42893</v>
      </c>
      <c r="T169" s="1">
        <v>42929</v>
      </c>
      <c r="U169" t="s">
        <v>643</v>
      </c>
      <c r="V169" t="s">
        <v>39</v>
      </c>
      <c r="W169">
        <v>37</v>
      </c>
      <c r="X169">
        <v>22</v>
      </c>
      <c r="Y169">
        <v>30</v>
      </c>
      <c r="Z169">
        <v>73.333299999999994</v>
      </c>
      <c r="AD169">
        <v>0</v>
      </c>
      <c r="AE169">
        <v>73.333299999999994</v>
      </c>
      <c r="AF169">
        <v>0</v>
      </c>
      <c r="AG169">
        <v>10</v>
      </c>
      <c r="AH169">
        <v>4.1470000000000002</v>
      </c>
      <c r="AI169">
        <v>4.1470000000000002</v>
      </c>
      <c r="AJ169">
        <v>0.2</v>
      </c>
      <c r="AK169" t="s">
        <v>627</v>
      </c>
      <c r="AL169" t="s">
        <v>644</v>
      </c>
      <c r="AN169">
        <v>87.5</v>
      </c>
    </row>
    <row r="170" spans="1:40" hidden="1" x14ac:dyDescent="0.25">
      <c r="A170" t="s">
        <v>850</v>
      </c>
      <c r="B170" t="s">
        <v>32</v>
      </c>
      <c r="C170" t="s">
        <v>81</v>
      </c>
      <c r="D170" t="s">
        <v>101</v>
      </c>
      <c r="E170">
        <v>63162</v>
      </c>
      <c r="F170" t="s">
        <v>102</v>
      </c>
      <c r="G170">
        <v>3331</v>
      </c>
      <c r="H170">
        <v>703</v>
      </c>
      <c r="I170" t="s">
        <v>288</v>
      </c>
      <c r="J170" t="s">
        <v>35</v>
      </c>
      <c r="K170" t="s">
        <v>43</v>
      </c>
      <c r="L170" t="s">
        <v>95</v>
      </c>
      <c r="M170">
        <v>745</v>
      </c>
      <c r="N170">
        <v>1100</v>
      </c>
      <c r="O170" t="s">
        <v>458</v>
      </c>
      <c r="P170">
        <v>306</v>
      </c>
      <c r="Q170" t="s">
        <v>59</v>
      </c>
      <c r="R170" t="s">
        <v>38</v>
      </c>
      <c r="S170" s="1">
        <v>42893</v>
      </c>
      <c r="T170" s="1">
        <v>42929</v>
      </c>
      <c r="U170" t="s">
        <v>455</v>
      </c>
      <c r="V170" t="s">
        <v>39</v>
      </c>
      <c r="W170">
        <v>40</v>
      </c>
      <c r="X170">
        <v>32</v>
      </c>
      <c r="Y170">
        <v>30</v>
      </c>
      <c r="Z170">
        <v>106.66670000000001</v>
      </c>
      <c r="AD170">
        <v>0</v>
      </c>
      <c r="AE170">
        <v>106.66670000000001</v>
      </c>
      <c r="AF170">
        <v>0</v>
      </c>
      <c r="AG170">
        <v>10</v>
      </c>
      <c r="AH170">
        <v>4.5469999999999997</v>
      </c>
      <c r="AI170">
        <v>4.5469999999999997</v>
      </c>
      <c r="AJ170">
        <v>0.2</v>
      </c>
      <c r="AK170" t="s">
        <v>627</v>
      </c>
      <c r="AL170" t="s">
        <v>645</v>
      </c>
      <c r="AN170">
        <v>87.5</v>
      </c>
    </row>
    <row r="171" spans="1:40" hidden="1" x14ac:dyDescent="0.25">
      <c r="A171" t="s">
        <v>850</v>
      </c>
      <c r="B171" t="s">
        <v>32</v>
      </c>
      <c r="C171" t="s">
        <v>81</v>
      </c>
      <c r="D171" t="s">
        <v>101</v>
      </c>
      <c r="E171">
        <v>63163</v>
      </c>
      <c r="F171" t="s">
        <v>102</v>
      </c>
      <c r="G171">
        <v>3331</v>
      </c>
      <c r="H171">
        <v>704</v>
      </c>
      <c r="I171" t="s">
        <v>288</v>
      </c>
      <c r="J171" t="s">
        <v>35</v>
      </c>
      <c r="K171" t="s">
        <v>43</v>
      </c>
      <c r="L171" t="s">
        <v>95</v>
      </c>
      <c r="M171">
        <v>1115</v>
      </c>
      <c r="N171">
        <v>1430</v>
      </c>
      <c r="O171" t="s">
        <v>458</v>
      </c>
      <c r="P171">
        <v>307</v>
      </c>
      <c r="Q171" t="s">
        <v>59</v>
      </c>
      <c r="R171" t="s">
        <v>38</v>
      </c>
      <c r="S171" s="1">
        <v>42893</v>
      </c>
      <c r="T171" s="1">
        <v>42929</v>
      </c>
      <c r="U171" t="s">
        <v>466</v>
      </c>
      <c r="V171" t="s">
        <v>39</v>
      </c>
      <c r="W171">
        <v>42</v>
      </c>
      <c r="X171">
        <v>30</v>
      </c>
      <c r="Y171">
        <v>30</v>
      </c>
      <c r="Z171">
        <v>100</v>
      </c>
      <c r="AD171">
        <v>0</v>
      </c>
      <c r="AE171">
        <v>100</v>
      </c>
      <c r="AF171">
        <v>0</v>
      </c>
      <c r="AG171">
        <v>10</v>
      </c>
      <c r="AH171">
        <v>3.573</v>
      </c>
      <c r="AI171">
        <v>3.573</v>
      </c>
      <c r="AJ171">
        <v>0.2</v>
      </c>
      <c r="AK171" t="s">
        <v>635</v>
      </c>
      <c r="AL171" t="s">
        <v>642</v>
      </c>
      <c r="AN171">
        <v>87.5</v>
      </c>
    </row>
    <row r="172" spans="1:40" hidden="1" x14ac:dyDescent="0.25">
      <c r="A172" t="s">
        <v>850</v>
      </c>
      <c r="B172" t="s">
        <v>32</v>
      </c>
      <c r="C172" t="s">
        <v>81</v>
      </c>
      <c r="D172" t="s">
        <v>101</v>
      </c>
      <c r="E172">
        <v>63164</v>
      </c>
      <c r="F172" t="s">
        <v>102</v>
      </c>
      <c r="G172">
        <v>3331</v>
      </c>
      <c r="H172">
        <v>705</v>
      </c>
      <c r="I172" t="s">
        <v>288</v>
      </c>
      <c r="J172" t="s">
        <v>35</v>
      </c>
      <c r="K172" t="s">
        <v>43</v>
      </c>
      <c r="L172" t="s">
        <v>95</v>
      </c>
      <c r="M172">
        <v>1115</v>
      </c>
      <c r="N172">
        <v>1430</v>
      </c>
      <c r="O172" t="s">
        <v>625</v>
      </c>
      <c r="Q172" t="s">
        <v>59</v>
      </c>
      <c r="R172" t="s">
        <v>38</v>
      </c>
      <c r="S172" s="1">
        <v>42893</v>
      </c>
      <c r="T172" s="1">
        <v>42929</v>
      </c>
      <c r="U172" t="s">
        <v>643</v>
      </c>
      <c r="V172" t="s">
        <v>39</v>
      </c>
      <c r="W172">
        <v>41</v>
      </c>
      <c r="X172">
        <v>26</v>
      </c>
      <c r="Y172">
        <v>30</v>
      </c>
      <c r="Z172">
        <v>86.666700000000006</v>
      </c>
      <c r="AD172">
        <v>0</v>
      </c>
      <c r="AE172">
        <v>86.666700000000006</v>
      </c>
      <c r="AF172">
        <v>0</v>
      </c>
      <c r="AG172">
        <v>10</v>
      </c>
      <c r="AH172">
        <v>4.2729999999999997</v>
      </c>
      <c r="AI172">
        <v>4.2729999999999997</v>
      </c>
      <c r="AJ172">
        <v>0.2</v>
      </c>
      <c r="AK172" t="s">
        <v>635</v>
      </c>
      <c r="AL172" t="s">
        <v>644</v>
      </c>
      <c r="AN172">
        <v>87.5</v>
      </c>
    </row>
    <row r="173" spans="1:40" hidden="1" x14ac:dyDescent="0.25">
      <c r="A173" t="s">
        <v>850</v>
      </c>
      <c r="B173" t="s">
        <v>32</v>
      </c>
      <c r="C173" t="s">
        <v>81</v>
      </c>
      <c r="D173" t="s">
        <v>101</v>
      </c>
      <c r="E173">
        <v>63165</v>
      </c>
      <c r="F173" t="s">
        <v>102</v>
      </c>
      <c r="G173">
        <v>3331</v>
      </c>
      <c r="H173">
        <v>706</v>
      </c>
      <c r="I173" t="s">
        <v>288</v>
      </c>
      <c r="J173" t="s">
        <v>35</v>
      </c>
      <c r="K173" t="s">
        <v>43</v>
      </c>
      <c r="L173" t="s">
        <v>95</v>
      </c>
      <c r="M173">
        <v>1115</v>
      </c>
      <c r="N173">
        <v>1430</v>
      </c>
      <c r="O173" t="s">
        <v>458</v>
      </c>
      <c r="P173">
        <v>306</v>
      </c>
      <c r="Q173" t="s">
        <v>59</v>
      </c>
      <c r="R173" t="s">
        <v>38</v>
      </c>
      <c r="S173" s="1">
        <v>42893</v>
      </c>
      <c r="T173" s="1">
        <v>42929</v>
      </c>
      <c r="U173" t="s">
        <v>455</v>
      </c>
      <c r="V173" t="s">
        <v>39</v>
      </c>
      <c r="W173">
        <v>50</v>
      </c>
      <c r="X173">
        <v>27</v>
      </c>
      <c r="Y173">
        <v>30</v>
      </c>
      <c r="Z173">
        <v>90</v>
      </c>
      <c r="AD173">
        <v>0</v>
      </c>
      <c r="AE173">
        <v>90</v>
      </c>
      <c r="AF173">
        <v>0</v>
      </c>
      <c r="AG173">
        <v>10</v>
      </c>
      <c r="AH173">
        <v>4.0129999999999999</v>
      </c>
      <c r="AI173">
        <v>4.0129999999999999</v>
      </c>
      <c r="AJ173">
        <v>0.2</v>
      </c>
      <c r="AK173" t="s">
        <v>635</v>
      </c>
      <c r="AL173" t="s">
        <v>645</v>
      </c>
      <c r="AN173">
        <v>87.5</v>
      </c>
    </row>
    <row r="174" spans="1:40" hidden="1" x14ac:dyDescent="0.25">
      <c r="A174" t="s">
        <v>850</v>
      </c>
      <c r="B174" t="s">
        <v>32</v>
      </c>
      <c r="C174" t="s">
        <v>81</v>
      </c>
      <c r="D174" t="s">
        <v>101</v>
      </c>
      <c r="E174">
        <v>63128</v>
      </c>
      <c r="F174" t="s">
        <v>102</v>
      </c>
      <c r="G174">
        <v>3334</v>
      </c>
      <c r="H174">
        <v>101</v>
      </c>
      <c r="I174" t="s">
        <v>191</v>
      </c>
      <c r="J174" t="s">
        <v>35</v>
      </c>
      <c r="K174" t="s">
        <v>43</v>
      </c>
      <c r="L174" t="s">
        <v>95</v>
      </c>
      <c r="M174">
        <v>745</v>
      </c>
      <c r="N174">
        <v>1100</v>
      </c>
      <c r="O174" t="s">
        <v>636</v>
      </c>
      <c r="P174">
        <v>208</v>
      </c>
      <c r="Q174" t="s">
        <v>85</v>
      </c>
      <c r="R174" t="s">
        <v>38</v>
      </c>
      <c r="S174" s="1">
        <v>42893</v>
      </c>
      <c r="T174" s="1">
        <v>42929</v>
      </c>
      <c r="U174" t="s">
        <v>646</v>
      </c>
      <c r="V174" t="s">
        <v>39</v>
      </c>
      <c r="W174">
        <v>28</v>
      </c>
      <c r="X174">
        <v>23</v>
      </c>
      <c r="Y174">
        <v>30</v>
      </c>
      <c r="Z174">
        <v>76.666700000000006</v>
      </c>
      <c r="AD174">
        <v>0</v>
      </c>
      <c r="AE174">
        <v>76.666700000000006</v>
      </c>
      <c r="AF174">
        <v>0</v>
      </c>
      <c r="AG174">
        <v>0</v>
      </c>
      <c r="AH174">
        <v>3.2330000000000001</v>
      </c>
      <c r="AI174">
        <v>3.2330000000000001</v>
      </c>
      <c r="AJ174">
        <v>0.2</v>
      </c>
      <c r="AK174" t="s">
        <v>627</v>
      </c>
      <c r="AL174" t="s">
        <v>647</v>
      </c>
      <c r="AN174">
        <v>87.5</v>
      </c>
    </row>
    <row r="175" spans="1:40" hidden="1" x14ac:dyDescent="0.25">
      <c r="A175" t="s">
        <v>850</v>
      </c>
      <c r="B175" t="s">
        <v>32</v>
      </c>
      <c r="C175" t="s">
        <v>81</v>
      </c>
      <c r="D175" t="s">
        <v>101</v>
      </c>
      <c r="E175">
        <v>63127</v>
      </c>
      <c r="F175" t="s">
        <v>102</v>
      </c>
      <c r="G175">
        <v>3334</v>
      </c>
      <c r="H175">
        <v>102</v>
      </c>
      <c r="I175" t="s">
        <v>191</v>
      </c>
      <c r="J175" t="s">
        <v>35</v>
      </c>
      <c r="K175" t="s">
        <v>43</v>
      </c>
      <c r="L175" t="s">
        <v>95</v>
      </c>
      <c r="M175">
        <v>1115</v>
      </c>
      <c r="N175">
        <v>1430</v>
      </c>
      <c r="O175" t="s">
        <v>636</v>
      </c>
      <c r="P175">
        <v>208</v>
      </c>
      <c r="Q175" t="s">
        <v>85</v>
      </c>
      <c r="R175" t="s">
        <v>38</v>
      </c>
      <c r="S175" s="1">
        <v>42893</v>
      </c>
      <c r="T175" s="1">
        <v>42929</v>
      </c>
      <c r="U175" t="s">
        <v>646</v>
      </c>
      <c r="V175" t="s">
        <v>39</v>
      </c>
      <c r="W175">
        <v>25</v>
      </c>
      <c r="X175">
        <v>16</v>
      </c>
      <c r="Y175">
        <v>30</v>
      </c>
      <c r="Z175">
        <v>53.333300000000001</v>
      </c>
      <c r="AD175">
        <v>0</v>
      </c>
      <c r="AE175">
        <v>53.333300000000001</v>
      </c>
      <c r="AF175">
        <v>0</v>
      </c>
      <c r="AG175">
        <v>0</v>
      </c>
      <c r="AH175">
        <v>2.3199999999999998</v>
      </c>
      <c r="AI175">
        <v>2.3199999999999998</v>
      </c>
      <c r="AJ175">
        <v>0.2</v>
      </c>
      <c r="AK175" t="s">
        <v>635</v>
      </c>
      <c r="AL175" t="s">
        <v>647</v>
      </c>
      <c r="AN175">
        <v>87.5</v>
      </c>
    </row>
    <row r="176" spans="1:40" hidden="1" x14ac:dyDescent="0.25">
      <c r="A176" t="s">
        <v>850</v>
      </c>
      <c r="B176" t="s">
        <v>32</v>
      </c>
      <c r="C176" t="s">
        <v>81</v>
      </c>
      <c r="D176" t="s">
        <v>101</v>
      </c>
      <c r="E176">
        <v>63082</v>
      </c>
      <c r="F176" t="s">
        <v>102</v>
      </c>
      <c r="G176">
        <v>3346</v>
      </c>
      <c r="H176">
        <v>101</v>
      </c>
      <c r="I176" t="s">
        <v>103</v>
      </c>
      <c r="J176" t="s">
        <v>35</v>
      </c>
      <c r="K176" t="s">
        <v>43</v>
      </c>
      <c r="L176" t="s">
        <v>95</v>
      </c>
      <c r="M176">
        <v>745</v>
      </c>
      <c r="N176">
        <v>1100</v>
      </c>
      <c r="O176" t="s">
        <v>625</v>
      </c>
      <c r="P176">
        <v>328</v>
      </c>
      <c r="Q176" t="s">
        <v>85</v>
      </c>
      <c r="R176" t="s">
        <v>38</v>
      </c>
      <c r="S176" s="1">
        <v>42893</v>
      </c>
      <c r="T176" s="1">
        <v>42929</v>
      </c>
      <c r="U176" t="s">
        <v>648</v>
      </c>
      <c r="V176" t="s">
        <v>39</v>
      </c>
      <c r="W176">
        <v>38</v>
      </c>
      <c r="X176">
        <v>21</v>
      </c>
      <c r="Y176">
        <v>30</v>
      </c>
      <c r="Z176">
        <v>70</v>
      </c>
      <c r="AD176">
        <v>0</v>
      </c>
      <c r="AE176">
        <v>70</v>
      </c>
      <c r="AF176">
        <v>0</v>
      </c>
      <c r="AG176">
        <v>0</v>
      </c>
      <c r="AH176">
        <v>3.9670000000000001</v>
      </c>
      <c r="AI176">
        <v>3.9670000000000001</v>
      </c>
      <c r="AJ176">
        <v>0.2</v>
      </c>
      <c r="AK176" t="s">
        <v>627</v>
      </c>
      <c r="AL176" t="s">
        <v>649</v>
      </c>
      <c r="AN176">
        <v>87.5</v>
      </c>
    </row>
    <row r="177" spans="1:40" hidden="1" x14ac:dyDescent="0.25">
      <c r="A177" t="s">
        <v>850</v>
      </c>
      <c r="B177" t="s">
        <v>32</v>
      </c>
      <c r="C177" t="s">
        <v>81</v>
      </c>
      <c r="D177" t="s">
        <v>101</v>
      </c>
      <c r="E177">
        <v>63083</v>
      </c>
      <c r="F177" t="s">
        <v>102</v>
      </c>
      <c r="G177">
        <v>3346</v>
      </c>
      <c r="H177">
        <v>102</v>
      </c>
      <c r="I177" t="s">
        <v>103</v>
      </c>
      <c r="J177" t="s">
        <v>35</v>
      </c>
      <c r="K177" t="s">
        <v>43</v>
      </c>
      <c r="L177" t="s">
        <v>95</v>
      </c>
      <c r="M177">
        <v>1115</v>
      </c>
      <c r="N177">
        <v>1430</v>
      </c>
      <c r="O177" t="s">
        <v>625</v>
      </c>
      <c r="P177">
        <v>328</v>
      </c>
      <c r="Q177" t="s">
        <v>85</v>
      </c>
      <c r="R177" t="s">
        <v>38</v>
      </c>
      <c r="S177" s="1">
        <v>42893</v>
      </c>
      <c r="T177" s="1">
        <v>42929</v>
      </c>
      <c r="U177" t="s">
        <v>648</v>
      </c>
      <c r="V177" t="s">
        <v>39</v>
      </c>
      <c r="W177">
        <v>27</v>
      </c>
      <c r="X177">
        <v>21</v>
      </c>
      <c r="Y177">
        <v>30</v>
      </c>
      <c r="Z177">
        <v>70</v>
      </c>
      <c r="AD177">
        <v>0</v>
      </c>
      <c r="AE177">
        <v>70</v>
      </c>
      <c r="AF177">
        <v>0</v>
      </c>
      <c r="AG177">
        <v>0</v>
      </c>
      <c r="AH177">
        <v>3.593</v>
      </c>
      <c r="AI177">
        <v>3.593</v>
      </c>
      <c r="AJ177">
        <v>0.2</v>
      </c>
      <c r="AK177" t="s">
        <v>635</v>
      </c>
      <c r="AL177" t="s">
        <v>649</v>
      </c>
      <c r="AN177">
        <v>87.5</v>
      </c>
    </row>
    <row r="178" spans="1:40" hidden="1" x14ac:dyDescent="0.25">
      <c r="A178" t="s">
        <v>850</v>
      </c>
      <c r="B178" t="s">
        <v>32</v>
      </c>
      <c r="C178" t="s">
        <v>81</v>
      </c>
      <c r="D178" t="s">
        <v>101</v>
      </c>
      <c r="E178">
        <v>63242</v>
      </c>
      <c r="F178" t="s">
        <v>102</v>
      </c>
      <c r="G178">
        <v>3346</v>
      </c>
      <c r="H178">
        <v>107</v>
      </c>
      <c r="I178" t="s">
        <v>103</v>
      </c>
      <c r="J178" t="s">
        <v>35</v>
      </c>
      <c r="K178" t="s">
        <v>43</v>
      </c>
      <c r="L178" t="s">
        <v>95</v>
      </c>
      <c r="M178">
        <v>745</v>
      </c>
      <c r="N178">
        <v>1100</v>
      </c>
      <c r="O178" t="s">
        <v>625</v>
      </c>
      <c r="P178">
        <v>304</v>
      </c>
      <c r="Q178" t="s">
        <v>85</v>
      </c>
      <c r="R178" t="s">
        <v>38</v>
      </c>
      <c r="S178" s="1">
        <v>42893</v>
      </c>
      <c r="T178" s="1">
        <v>42929</v>
      </c>
      <c r="U178" t="s">
        <v>650</v>
      </c>
      <c r="V178" t="s">
        <v>39</v>
      </c>
      <c r="W178">
        <v>29</v>
      </c>
      <c r="X178">
        <v>24</v>
      </c>
      <c r="Y178">
        <v>30</v>
      </c>
      <c r="Z178">
        <v>80</v>
      </c>
      <c r="AD178">
        <v>0</v>
      </c>
      <c r="AE178">
        <v>80</v>
      </c>
      <c r="AF178">
        <v>0</v>
      </c>
      <c r="AG178">
        <v>10</v>
      </c>
      <c r="AH178">
        <v>3.907</v>
      </c>
      <c r="AI178">
        <v>3.907</v>
      </c>
      <c r="AJ178">
        <v>0.2</v>
      </c>
      <c r="AK178" t="s">
        <v>627</v>
      </c>
      <c r="AL178" t="s">
        <v>651</v>
      </c>
      <c r="AN178">
        <v>87.5</v>
      </c>
    </row>
    <row r="179" spans="1:40" hidden="1" x14ac:dyDescent="0.25">
      <c r="A179" t="s">
        <v>850</v>
      </c>
      <c r="B179" t="s">
        <v>32</v>
      </c>
      <c r="C179" t="s">
        <v>81</v>
      </c>
      <c r="D179" t="s">
        <v>101</v>
      </c>
      <c r="E179">
        <v>63243</v>
      </c>
      <c r="F179" t="s">
        <v>102</v>
      </c>
      <c r="G179">
        <v>3346</v>
      </c>
      <c r="H179">
        <v>108</v>
      </c>
      <c r="I179" t="s">
        <v>103</v>
      </c>
      <c r="J179" t="s">
        <v>35</v>
      </c>
      <c r="K179" t="s">
        <v>43</v>
      </c>
      <c r="L179" t="s">
        <v>95</v>
      </c>
      <c r="M179">
        <v>745</v>
      </c>
      <c r="N179">
        <v>1100</v>
      </c>
      <c r="O179" t="s">
        <v>625</v>
      </c>
      <c r="P179">
        <v>203</v>
      </c>
      <c r="Q179" t="s">
        <v>85</v>
      </c>
      <c r="R179" t="s">
        <v>38</v>
      </c>
      <c r="S179" s="1">
        <v>42893</v>
      </c>
      <c r="T179" s="1">
        <v>42929</v>
      </c>
      <c r="U179" t="s">
        <v>459</v>
      </c>
      <c r="V179" t="s">
        <v>39</v>
      </c>
      <c r="W179">
        <v>40</v>
      </c>
      <c r="X179">
        <v>20</v>
      </c>
      <c r="Y179">
        <v>30</v>
      </c>
      <c r="Z179">
        <v>66.666700000000006</v>
      </c>
      <c r="AD179">
        <v>0</v>
      </c>
      <c r="AE179">
        <v>66.666700000000006</v>
      </c>
      <c r="AF179">
        <v>0</v>
      </c>
      <c r="AG179">
        <v>10</v>
      </c>
      <c r="AH179">
        <v>2.9969999999999999</v>
      </c>
      <c r="AI179">
        <v>2.9969999999999999</v>
      </c>
      <c r="AJ179">
        <v>0.2</v>
      </c>
      <c r="AK179" t="s">
        <v>627</v>
      </c>
      <c r="AL179" t="s">
        <v>652</v>
      </c>
      <c r="AN179">
        <v>87.5</v>
      </c>
    </row>
    <row r="180" spans="1:40" hidden="1" x14ac:dyDescent="0.25">
      <c r="A180" t="s">
        <v>850</v>
      </c>
      <c r="B180" t="s">
        <v>32</v>
      </c>
      <c r="C180" t="s">
        <v>81</v>
      </c>
      <c r="D180" t="s">
        <v>101</v>
      </c>
      <c r="E180">
        <v>63244</v>
      </c>
      <c r="F180" t="s">
        <v>102</v>
      </c>
      <c r="G180">
        <v>3346</v>
      </c>
      <c r="H180">
        <v>109</v>
      </c>
      <c r="I180" t="s">
        <v>103</v>
      </c>
      <c r="J180" t="s">
        <v>35</v>
      </c>
      <c r="K180" t="s">
        <v>43</v>
      </c>
      <c r="L180" t="s">
        <v>95</v>
      </c>
      <c r="M180">
        <v>1115</v>
      </c>
      <c r="N180">
        <v>1430</v>
      </c>
      <c r="O180" t="s">
        <v>625</v>
      </c>
      <c r="P180">
        <v>203</v>
      </c>
      <c r="Q180" t="s">
        <v>85</v>
      </c>
      <c r="R180" t="s">
        <v>38</v>
      </c>
      <c r="S180" s="1">
        <v>42893</v>
      </c>
      <c r="T180" s="1">
        <v>42929</v>
      </c>
      <c r="U180" t="s">
        <v>459</v>
      </c>
      <c r="V180" t="s">
        <v>39</v>
      </c>
      <c r="W180">
        <v>46</v>
      </c>
      <c r="X180">
        <v>30</v>
      </c>
      <c r="Y180">
        <v>30</v>
      </c>
      <c r="Z180">
        <v>100</v>
      </c>
      <c r="AD180">
        <v>0</v>
      </c>
      <c r="AE180">
        <v>100</v>
      </c>
      <c r="AF180">
        <v>0</v>
      </c>
      <c r="AG180">
        <v>10</v>
      </c>
      <c r="AH180">
        <v>3.7330000000000001</v>
      </c>
      <c r="AI180">
        <v>3.7330000000000001</v>
      </c>
      <c r="AJ180">
        <v>0.2</v>
      </c>
      <c r="AK180" t="s">
        <v>635</v>
      </c>
      <c r="AL180" t="s">
        <v>652</v>
      </c>
      <c r="AN180">
        <v>87.5</v>
      </c>
    </row>
    <row r="181" spans="1:40" hidden="1" x14ac:dyDescent="0.25">
      <c r="A181" t="s">
        <v>850</v>
      </c>
      <c r="B181" t="s">
        <v>32</v>
      </c>
      <c r="C181" t="s">
        <v>81</v>
      </c>
      <c r="D181" t="s">
        <v>101</v>
      </c>
      <c r="E181">
        <v>63245</v>
      </c>
      <c r="F181" t="s">
        <v>102</v>
      </c>
      <c r="G181">
        <v>3346</v>
      </c>
      <c r="H181">
        <v>110</v>
      </c>
      <c r="I181" t="s">
        <v>103</v>
      </c>
      <c r="J181" t="s">
        <v>35</v>
      </c>
      <c r="K181" t="s">
        <v>43</v>
      </c>
      <c r="L181" t="s">
        <v>95</v>
      </c>
      <c r="M181">
        <v>1115</v>
      </c>
      <c r="N181">
        <v>1430</v>
      </c>
      <c r="O181" t="s">
        <v>625</v>
      </c>
      <c r="P181">
        <v>304</v>
      </c>
      <c r="Q181" t="s">
        <v>85</v>
      </c>
      <c r="R181" t="s">
        <v>38</v>
      </c>
      <c r="S181" s="1">
        <v>42893</v>
      </c>
      <c r="T181" s="1">
        <v>42929</v>
      </c>
      <c r="U181" t="s">
        <v>650</v>
      </c>
      <c r="V181" t="s">
        <v>39</v>
      </c>
      <c r="W181">
        <v>32</v>
      </c>
      <c r="X181">
        <v>23</v>
      </c>
      <c r="Y181">
        <v>30</v>
      </c>
      <c r="Z181">
        <v>76.666700000000006</v>
      </c>
      <c r="AD181">
        <v>0</v>
      </c>
      <c r="AE181">
        <v>76.666700000000006</v>
      </c>
      <c r="AF181">
        <v>0</v>
      </c>
      <c r="AG181">
        <v>10</v>
      </c>
      <c r="AH181">
        <v>3.2330000000000001</v>
      </c>
      <c r="AI181">
        <v>3.2330000000000001</v>
      </c>
      <c r="AJ181">
        <v>0.2</v>
      </c>
      <c r="AK181" t="s">
        <v>635</v>
      </c>
      <c r="AL181" t="s">
        <v>651</v>
      </c>
      <c r="AN181">
        <v>87.5</v>
      </c>
    </row>
    <row r="182" spans="1:40" hidden="1" x14ac:dyDescent="0.25">
      <c r="A182" t="s">
        <v>850</v>
      </c>
      <c r="B182" t="s">
        <v>32</v>
      </c>
      <c r="C182" t="s">
        <v>81</v>
      </c>
      <c r="D182" t="s">
        <v>101</v>
      </c>
      <c r="E182">
        <v>63246</v>
      </c>
      <c r="F182" t="s">
        <v>102</v>
      </c>
      <c r="G182">
        <v>3346</v>
      </c>
      <c r="H182">
        <v>111</v>
      </c>
      <c r="I182" t="s">
        <v>103</v>
      </c>
      <c r="J182" t="s">
        <v>35</v>
      </c>
      <c r="K182" t="s">
        <v>43</v>
      </c>
      <c r="L182" t="s">
        <v>95</v>
      </c>
      <c r="M182">
        <v>1115</v>
      </c>
      <c r="N182">
        <v>1430</v>
      </c>
      <c r="O182" t="s">
        <v>625</v>
      </c>
      <c r="P182">
        <v>302</v>
      </c>
      <c r="Q182" t="s">
        <v>85</v>
      </c>
      <c r="R182" t="s">
        <v>38</v>
      </c>
      <c r="S182" s="1">
        <v>42893</v>
      </c>
      <c r="T182" s="1">
        <v>42929</v>
      </c>
      <c r="U182" t="s">
        <v>653</v>
      </c>
      <c r="V182" t="s">
        <v>39</v>
      </c>
      <c r="W182">
        <v>31</v>
      </c>
      <c r="X182">
        <v>25</v>
      </c>
      <c r="Y182">
        <v>30</v>
      </c>
      <c r="Z182">
        <v>83.333299999999994</v>
      </c>
      <c r="AD182">
        <v>0</v>
      </c>
      <c r="AE182">
        <v>83.333299999999994</v>
      </c>
      <c r="AF182">
        <v>0</v>
      </c>
      <c r="AG182">
        <v>10</v>
      </c>
      <c r="AH182">
        <v>4.1529999999999996</v>
      </c>
      <c r="AI182">
        <v>4.1529999999999996</v>
      </c>
      <c r="AJ182">
        <v>0.2</v>
      </c>
      <c r="AK182" t="s">
        <v>635</v>
      </c>
      <c r="AL182" t="s">
        <v>654</v>
      </c>
      <c r="AN182">
        <v>91</v>
      </c>
    </row>
    <row r="183" spans="1:40" hidden="1" x14ac:dyDescent="0.25">
      <c r="A183" t="s">
        <v>850</v>
      </c>
      <c r="B183" t="s">
        <v>32</v>
      </c>
      <c r="C183" t="s">
        <v>81</v>
      </c>
      <c r="D183" t="s">
        <v>101</v>
      </c>
      <c r="E183">
        <v>63247</v>
      </c>
      <c r="F183" t="s">
        <v>102</v>
      </c>
      <c r="G183">
        <v>3346</v>
      </c>
      <c r="H183">
        <v>112</v>
      </c>
      <c r="I183" t="s">
        <v>103</v>
      </c>
      <c r="J183" t="s">
        <v>35</v>
      </c>
      <c r="K183" t="s">
        <v>43</v>
      </c>
      <c r="L183" t="s">
        <v>95</v>
      </c>
      <c r="M183">
        <v>1115</v>
      </c>
      <c r="N183">
        <v>1430</v>
      </c>
      <c r="O183" t="s">
        <v>625</v>
      </c>
      <c r="P183">
        <v>303</v>
      </c>
      <c r="Q183" t="s">
        <v>85</v>
      </c>
      <c r="R183" t="s">
        <v>38</v>
      </c>
      <c r="S183" s="1">
        <v>42893</v>
      </c>
      <c r="T183" s="1">
        <v>42929</v>
      </c>
      <c r="U183" t="s">
        <v>655</v>
      </c>
      <c r="V183" t="s">
        <v>39</v>
      </c>
      <c r="W183">
        <v>29</v>
      </c>
      <c r="X183">
        <v>22</v>
      </c>
      <c r="Y183">
        <v>30</v>
      </c>
      <c r="Z183">
        <v>73.333299999999994</v>
      </c>
      <c r="AD183">
        <v>0</v>
      </c>
      <c r="AE183">
        <v>73.333299999999994</v>
      </c>
      <c r="AF183">
        <v>0</v>
      </c>
      <c r="AG183">
        <v>10</v>
      </c>
      <c r="AH183">
        <v>3.4529999999999998</v>
      </c>
      <c r="AI183">
        <v>3.4529999999999998</v>
      </c>
      <c r="AJ183">
        <v>0.2</v>
      </c>
      <c r="AK183" t="s">
        <v>635</v>
      </c>
      <c r="AL183" t="s">
        <v>656</v>
      </c>
      <c r="AN183">
        <v>87.5</v>
      </c>
    </row>
    <row r="184" spans="1:40" hidden="1" x14ac:dyDescent="0.25">
      <c r="A184" t="s">
        <v>850</v>
      </c>
      <c r="B184" t="s">
        <v>32</v>
      </c>
      <c r="C184" t="s">
        <v>81</v>
      </c>
      <c r="D184" t="s">
        <v>101</v>
      </c>
      <c r="E184">
        <v>63248</v>
      </c>
      <c r="F184" t="s">
        <v>102</v>
      </c>
      <c r="G184">
        <v>3346</v>
      </c>
      <c r="H184">
        <v>113</v>
      </c>
      <c r="I184" t="s">
        <v>103</v>
      </c>
      <c r="J184" t="s">
        <v>35</v>
      </c>
      <c r="K184" t="s">
        <v>43</v>
      </c>
      <c r="L184" t="s">
        <v>95</v>
      </c>
      <c r="M184">
        <v>745</v>
      </c>
      <c r="N184">
        <v>1100</v>
      </c>
      <c r="O184" t="s">
        <v>625</v>
      </c>
      <c r="P184">
        <v>302</v>
      </c>
      <c r="Q184" t="s">
        <v>85</v>
      </c>
      <c r="R184" t="s">
        <v>38</v>
      </c>
      <c r="S184" s="1">
        <v>42893</v>
      </c>
      <c r="T184" s="1">
        <v>42929</v>
      </c>
      <c r="U184" t="s">
        <v>653</v>
      </c>
      <c r="V184" t="s">
        <v>39</v>
      </c>
      <c r="W184">
        <v>33</v>
      </c>
      <c r="X184">
        <v>25</v>
      </c>
      <c r="Y184">
        <v>30</v>
      </c>
      <c r="Z184">
        <v>83.333299999999994</v>
      </c>
      <c r="AD184">
        <v>0</v>
      </c>
      <c r="AE184">
        <v>83.333299999999994</v>
      </c>
      <c r="AF184">
        <v>0</v>
      </c>
      <c r="AG184">
        <v>10</v>
      </c>
      <c r="AH184">
        <v>3.7869999999999999</v>
      </c>
      <c r="AI184">
        <v>3.7869999999999999</v>
      </c>
      <c r="AJ184">
        <v>0.2</v>
      </c>
      <c r="AK184" t="s">
        <v>627</v>
      </c>
      <c r="AL184" t="s">
        <v>654</v>
      </c>
      <c r="AN184">
        <v>87.5</v>
      </c>
    </row>
    <row r="185" spans="1:40" hidden="1" x14ac:dyDescent="0.25">
      <c r="A185" t="s">
        <v>850</v>
      </c>
      <c r="B185" t="s">
        <v>32</v>
      </c>
      <c r="C185" t="s">
        <v>81</v>
      </c>
      <c r="D185" t="s">
        <v>101</v>
      </c>
      <c r="E185">
        <v>63249</v>
      </c>
      <c r="F185" t="s">
        <v>102</v>
      </c>
      <c r="G185">
        <v>3346</v>
      </c>
      <c r="H185">
        <v>114</v>
      </c>
      <c r="I185" t="s">
        <v>103</v>
      </c>
      <c r="J185" t="s">
        <v>35</v>
      </c>
      <c r="K185" t="s">
        <v>43</v>
      </c>
      <c r="L185" t="s">
        <v>95</v>
      </c>
      <c r="M185">
        <v>745</v>
      </c>
      <c r="N185">
        <v>1100</v>
      </c>
      <c r="O185" t="s">
        <v>625</v>
      </c>
      <c r="P185">
        <v>303</v>
      </c>
      <c r="Q185" t="s">
        <v>85</v>
      </c>
      <c r="R185" t="s">
        <v>38</v>
      </c>
      <c r="S185" s="1">
        <v>42893</v>
      </c>
      <c r="T185" s="1">
        <v>42929</v>
      </c>
      <c r="U185" t="s">
        <v>655</v>
      </c>
      <c r="V185" t="s">
        <v>39</v>
      </c>
      <c r="W185">
        <v>33</v>
      </c>
      <c r="X185">
        <v>26</v>
      </c>
      <c r="Y185">
        <v>30</v>
      </c>
      <c r="Z185">
        <v>86.666700000000006</v>
      </c>
      <c r="AD185">
        <v>0</v>
      </c>
      <c r="AE185">
        <v>86.666700000000006</v>
      </c>
      <c r="AF185">
        <v>0</v>
      </c>
      <c r="AG185">
        <v>10</v>
      </c>
      <c r="AH185">
        <v>4.1470000000000002</v>
      </c>
      <c r="AI185">
        <v>4.1470000000000002</v>
      </c>
      <c r="AJ185">
        <v>0.2</v>
      </c>
      <c r="AK185" t="s">
        <v>627</v>
      </c>
      <c r="AL185" t="s">
        <v>656</v>
      </c>
      <c r="AN185">
        <v>87.5</v>
      </c>
    </row>
    <row r="186" spans="1:40" hidden="1" x14ac:dyDescent="0.25">
      <c r="A186" t="s">
        <v>850</v>
      </c>
      <c r="B186" t="s">
        <v>32</v>
      </c>
      <c r="C186" t="s">
        <v>81</v>
      </c>
      <c r="D186" t="s">
        <v>101</v>
      </c>
      <c r="E186">
        <v>63186</v>
      </c>
      <c r="F186" t="s">
        <v>102</v>
      </c>
      <c r="G186">
        <v>3346</v>
      </c>
      <c r="H186">
        <v>702</v>
      </c>
      <c r="I186" t="s">
        <v>103</v>
      </c>
      <c r="J186" t="s">
        <v>35</v>
      </c>
      <c r="K186" t="s">
        <v>43</v>
      </c>
      <c r="L186" t="s">
        <v>95</v>
      </c>
      <c r="M186">
        <v>745</v>
      </c>
      <c r="N186">
        <v>1100</v>
      </c>
      <c r="O186" t="s">
        <v>458</v>
      </c>
      <c r="P186">
        <v>308</v>
      </c>
      <c r="Q186" t="s">
        <v>59</v>
      </c>
      <c r="R186" t="s">
        <v>38</v>
      </c>
      <c r="S186" s="1">
        <v>42893</v>
      </c>
      <c r="T186" s="1">
        <v>42929</v>
      </c>
      <c r="U186" t="s">
        <v>454</v>
      </c>
      <c r="V186" t="s">
        <v>39</v>
      </c>
      <c r="W186">
        <v>33</v>
      </c>
      <c r="X186">
        <v>22</v>
      </c>
      <c r="Y186">
        <v>40</v>
      </c>
      <c r="Z186">
        <v>55</v>
      </c>
      <c r="AD186">
        <v>0</v>
      </c>
      <c r="AE186">
        <v>55</v>
      </c>
      <c r="AF186">
        <v>0</v>
      </c>
      <c r="AG186">
        <v>10</v>
      </c>
      <c r="AH186">
        <v>3.6930000000000001</v>
      </c>
      <c r="AI186">
        <v>3.6930000000000001</v>
      </c>
      <c r="AJ186">
        <v>0.2</v>
      </c>
      <c r="AK186" t="s">
        <v>627</v>
      </c>
      <c r="AL186" t="s">
        <v>657</v>
      </c>
      <c r="AN186">
        <v>87.5</v>
      </c>
    </row>
    <row r="187" spans="1:40" hidden="1" x14ac:dyDescent="0.25">
      <c r="A187" t="s">
        <v>850</v>
      </c>
      <c r="B187" t="s">
        <v>32</v>
      </c>
      <c r="C187" t="s">
        <v>81</v>
      </c>
      <c r="D187" t="s">
        <v>101</v>
      </c>
      <c r="E187">
        <v>63187</v>
      </c>
      <c r="F187" t="s">
        <v>102</v>
      </c>
      <c r="G187">
        <v>3346</v>
      </c>
      <c r="H187">
        <v>703</v>
      </c>
      <c r="I187" t="s">
        <v>103</v>
      </c>
      <c r="J187" t="s">
        <v>35</v>
      </c>
      <c r="K187" t="s">
        <v>43</v>
      </c>
      <c r="L187" t="s">
        <v>95</v>
      </c>
      <c r="M187">
        <v>1115</v>
      </c>
      <c r="N187">
        <v>1430</v>
      </c>
      <c r="O187" t="s">
        <v>458</v>
      </c>
      <c r="P187">
        <v>308</v>
      </c>
      <c r="Q187" t="s">
        <v>59</v>
      </c>
      <c r="R187" t="s">
        <v>38</v>
      </c>
      <c r="S187" s="1">
        <v>42893</v>
      </c>
      <c r="T187" s="1">
        <v>42929</v>
      </c>
      <c r="U187" t="s">
        <v>454</v>
      </c>
      <c r="V187" t="s">
        <v>39</v>
      </c>
      <c r="W187">
        <v>33</v>
      </c>
      <c r="X187">
        <v>17</v>
      </c>
      <c r="Y187">
        <v>30</v>
      </c>
      <c r="Z187">
        <v>56.666699999999999</v>
      </c>
      <c r="AD187">
        <v>0</v>
      </c>
      <c r="AE187">
        <v>56.666699999999999</v>
      </c>
      <c r="AF187">
        <v>0</v>
      </c>
      <c r="AG187">
        <v>10</v>
      </c>
      <c r="AH187">
        <v>2.7669999999999999</v>
      </c>
      <c r="AI187">
        <v>2.7669999999999999</v>
      </c>
      <c r="AJ187">
        <v>0.2</v>
      </c>
      <c r="AK187" t="s">
        <v>635</v>
      </c>
      <c r="AL187" t="s">
        <v>657</v>
      </c>
      <c r="AN187">
        <v>87.5</v>
      </c>
    </row>
    <row r="188" spans="1:40" hidden="1" x14ac:dyDescent="0.25">
      <c r="A188" t="s">
        <v>850</v>
      </c>
      <c r="B188" t="s">
        <v>32</v>
      </c>
      <c r="C188" t="s">
        <v>81</v>
      </c>
      <c r="D188" t="s">
        <v>101</v>
      </c>
      <c r="E188">
        <v>63085</v>
      </c>
      <c r="F188" t="s">
        <v>102</v>
      </c>
      <c r="G188">
        <v>3421</v>
      </c>
      <c r="H188">
        <v>101</v>
      </c>
      <c r="I188" t="s">
        <v>105</v>
      </c>
      <c r="J188" t="s">
        <v>35</v>
      </c>
      <c r="K188" t="s">
        <v>43</v>
      </c>
      <c r="L188" t="s">
        <v>95</v>
      </c>
      <c r="M188">
        <v>745</v>
      </c>
      <c r="N188">
        <v>1100</v>
      </c>
      <c r="O188" t="s">
        <v>625</v>
      </c>
      <c r="P188">
        <v>203</v>
      </c>
      <c r="Q188" t="s">
        <v>85</v>
      </c>
      <c r="R188" t="s">
        <v>38</v>
      </c>
      <c r="S188" s="1">
        <v>42893</v>
      </c>
      <c r="T188" s="1">
        <v>42929</v>
      </c>
      <c r="U188" t="s">
        <v>462</v>
      </c>
      <c r="V188" t="s">
        <v>39</v>
      </c>
      <c r="W188">
        <v>41</v>
      </c>
      <c r="X188">
        <v>25</v>
      </c>
      <c r="Y188">
        <v>30</v>
      </c>
      <c r="Z188">
        <v>83.333299999999994</v>
      </c>
      <c r="AD188">
        <v>0</v>
      </c>
      <c r="AE188">
        <v>83.333299999999994</v>
      </c>
      <c r="AF188">
        <v>0</v>
      </c>
      <c r="AG188">
        <v>0</v>
      </c>
      <c r="AH188">
        <v>4.0599999999999996</v>
      </c>
      <c r="AI188">
        <v>4.0599999999999996</v>
      </c>
      <c r="AJ188">
        <v>0.2</v>
      </c>
      <c r="AK188" t="s">
        <v>627</v>
      </c>
      <c r="AL188" t="s">
        <v>652</v>
      </c>
      <c r="AN188">
        <v>87.5</v>
      </c>
    </row>
    <row r="189" spans="1:40" hidden="1" x14ac:dyDescent="0.25">
      <c r="A189" t="s">
        <v>850</v>
      </c>
      <c r="B189" t="s">
        <v>32</v>
      </c>
      <c r="C189" t="s">
        <v>81</v>
      </c>
      <c r="D189" t="s">
        <v>101</v>
      </c>
      <c r="E189">
        <v>63086</v>
      </c>
      <c r="F189" t="s">
        <v>102</v>
      </c>
      <c r="G189">
        <v>3421</v>
      </c>
      <c r="H189">
        <v>102</v>
      </c>
      <c r="I189" t="s">
        <v>105</v>
      </c>
      <c r="J189" t="s">
        <v>35</v>
      </c>
      <c r="K189" t="s">
        <v>43</v>
      </c>
      <c r="L189" t="s">
        <v>95</v>
      </c>
      <c r="M189">
        <v>745</v>
      </c>
      <c r="N189">
        <v>1100</v>
      </c>
      <c r="O189" t="s">
        <v>625</v>
      </c>
      <c r="P189">
        <v>305</v>
      </c>
      <c r="Q189" t="s">
        <v>85</v>
      </c>
      <c r="R189" t="s">
        <v>38</v>
      </c>
      <c r="S189" s="1">
        <v>42893</v>
      </c>
      <c r="T189" s="1">
        <v>42929</v>
      </c>
      <c r="U189" t="s">
        <v>658</v>
      </c>
      <c r="V189" t="s">
        <v>39</v>
      </c>
      <c r="W189">
        <v>28</v>
      </c>
      <c r="X189">
        <v>19</v>
      </c>
      <c r="Y189">
        <v>30</v>
      </c>
      <c r="Z189">
        <v>63.333300000000001</v>
      </c>
      <c r="AD189">
        <v>0</v>
      </c>
      <c r="AE189">
        <v>63.333300000000001</v>
      </c>
      <c r="AF189">
        <v>0</v>
      </c>
      <c r="AG189">
        <v>0</v>
      </c>
      <c r="AH189">
        <v>3.24</v>
      </c>
      <c r="AI189">
        <v>3.24</v>
      </c>
      <c r="AJ189">
        <v>0.2</v>
      </c>
      <c r="AK189" t="s">
        <v>627</v>
      </c>
      <c r="AL189" t="s">
        <v>659</v>
      </c>
      <c r="AN189">
        <v>87.5</v>
      </c>
    </row>
    <row r="190" spans="1:40" hidden="1" x14ac:dyDescent="0.25">
      <c r="A190" t="s">
        <v>850</v>
      </c>
      <c r="B190" t="s">
        <v>32</v>
      </c>
      <c r="C190" t="s">
        <v>81</v>
      </c>
      <c r="D190" t="s">
        <v>101</v>
      </c>
      <c r="E190">
        <v>63100</v>
      </c>
      <c r="F190" t="s">
        <v>102</v>
      </c>
      <c r="G190">
        <v>3421</v>
      </c>
      <c r="H190">
        <v>103</v>
      </c>
      <c r="I190" t="s">
        <v>105</v>
      </c>
      <c r="J190" t="s">
        <v>35</v>
      </c>
      <c r="K190" t="s">
        <v>43</v>
      </c>
      <c r="L190" t="s">
        <v>95</v>
      </c>
      <c r="M190">
        <v>1115</v>
      </c>
      <c r="N190">
        <v>1430</v>
      </c>
      <c r="O190" t="s">
        <v>625</v>
      </c>
      <c r="P190">
        <v>104</v>
      </c>
      <c r="Q190" t="s">
        <v>85</v>
      </c>
      <c r="R190" t="s">
        <v>38</v>
      </c>
      <c r="S190" s="1">
        <v>42893</v>
      </c>
      <c r="T190" s="1">
        <v>42929</v>
      </c>
      <c r="U190" t="s">
        <v>660</v>
      </c>
      <c r="V190" t="s">
        <v>39</v>
      </c>
      <c r="W190">
        <v>58</v>
      </c>
      <c r="X190">
        <v>23</v>
      </c>
      <c r="Y190">
        <v>30</v>
      </c>
      <c r="Z190">
        <v>76.666700000000006</v>
      </c>
      <c r="AD190">
        <v>0</v>
      </c>
      <c r="AE190">
        <v>76.666700000000006</v>
      </c>
      <c r="AF190">
        <v>0</v>
      </c>
      <c r="AG190">
        <v>0</v>
      </c>
      <c r="AH190">
        <v>4.2489999999999997</v>
      </c>
      <c r="AI190">
        <v>4.2489999999999997</v>
      </c>
      <c r="AJ190">
        <v>0.2</v>
      </c>
      <c r="AK190" t="s">
        <v>635</v>
      </c>
      <c r="AL190" t="s">
        <v>661</v>
      </c>
      <c r="AN190">
        <v>87.5</v>
      </c>
    </row>
    <row r="191" spans="1:40" hidden="1" x14ac:dyDescent="0.25">
      <c r="A191" t="s">
        <v>850</v>
      </c>
      <c r="B191" t="s">
        <v>32</v>
      </c>
      <c r="C191" t="s">
        <v>81</v>
      </c>
      <c r="D191" t="s">
        <v>101</v>
      </c>
      <c r="E191">
        <v>63101</v>
      </c>
      <c r="F191" t="s">
        <v>102</v>
      </c>
      <c r="G191">
        <v>3421</v>
      </c>
      <c r="H191">
        <v>104</v>
      </c>
      <c r="I191" t="s">
        <v>105</v>
      </c>
      <c r="J191" t="s">
        <v>35</v>
      </c>
      <c r="K191" t="s">
        <v>43</v>
      </c>
      <c r="L191" t="s">
        <v>95</v>
      </c>
      <c r="M191">
        <v>745</v>
      </c>
      <c r="N191">
        <v>1100</v>
      </c>
      <c r="O191" t="s">
        <v>625</v>
      </c>
      <c r="P191">
        <v>104</v>
      </c>
      <c r="Q191" t="s">
        <v>85</v>
      </c>
      <c r="R191" t="s">
        <v>38</v>
      </c>
      <c r="S191" s="1">
        <v>42893</v>
      </c>
      <c r="T191" s="1">
        <v>42929</v>
      </c>
      <c r="U191" t="s">
        <v>660</v>
      </c>
      <c r="V191" t="s">
        <v>39</v>
      </c>
      <c r="W191">
        <v>56</v>
      </c>
      <c r="X191">
        <v>28</v>
      </c>
      <c r="Y191">
        <v>30</v>
      </c>
      <c r="Z191">
        <v>93.333299999999994</v>
      </c>
      <c r="AD191">
        <v>0</v>
      </c>
      <c r="AE191">
        <v>93.333299999999994</v>
      </c>
      <c r="AF191">
        <v>0</v>
      </c>
      <c r="AG191">
        <v>0</v>
      </c>
      <c r="AH191">
        <v>4.3159999999999998</v>
      </c>
      <c r="AI191">
        <v>4.3159999999999998</v>
      </c>
      <c r="AJ191">
        <v>0.2</v>
      </c>
      <c r="AK191" t="s">
        <v>627</v>
      </c>
      <c r="AL191" t="s">
        <v>661</v>
      </c>
      <c r="AN191">
        <v>87.5</v>
      </c>
    </row>
    <row r="192" spans="1:40" hidden="1" x14ac:dyDescent="0.25">
      <c r="A192" t="s">
        <v>850</v>
      </c>
      <c r="B192" t="s">
        <v>32</v>
      </c>
      <c r="C192" t="s">
        <v>81</v>
      </c>
      <c r="D192" t="s">
        <v>101</v>
      </c>
      <c r="E192">
        <v>63191</v>
      </c>
      <c r="F192" t="s">
        <v>102</v>
      </c>
      <c r="G192">
        <v>3421</v>
      </c>
      <c r="H192">
        <v>105</v>
      </c>
      <c r="I192" t="s">
        <v>105</v>
      </c>
      <c r="J192" t="s">
        <v>35</v>
      </c>
      <c r="K192" t="s">
        <v>43</v>
      </c>
      <c r="L192" t="s">
        <v>95</v>
      </c>
      <c r="M192">
        <v>1115</v>
      </c>
      <c r="N192">
        <v>1430</v>
      </c>
      <c r="O192" t="s">
        <v>625</v>
      </c>
      <c r="P192">
        <v>203</v>
      </c>
      <c r="Q192" t="s">
        <v>85</v>
      </c>
      <c r="R192" t="s">
        <v>38</v>
      </c>
      <c r="S192" s="1">
        <v>42893</v>
      </c>
      <c r="T192" s="1">
        <v>42929</v>
      </c>
      <c r="U192" t="s">
        <v>462</v>
      </c>
      <c r="V192" t="s">
        <v>39</v>
      </c>
      <c r="W192">
        <v>35</v>
      </c>
      <c r="X192">
        <v>27</v>
      </c>
      <c r="Y192">
        <v>30</v>
      </c>
      <c r="Z192">
        <v>90</v>
      </c>
      <c r="AD192">
        <v>0</v>
      </c>
      <c r="AE192">
        <v>90</v>
      </c>
      <c r="AF192">
        <v>0</v>
      </c>
      <c r="AG192">
        <v>10</v>
      </c>
      <c r="AH192">
        <v>3.3929999999999998</v>
      </c>
      <c r="AI192">
        <v>3.3929999999999998</v>
      </c>
      <c r="AJ192">
        <v>0.2</v>
      </c>
      <c r="AK192" t="s">
        <v>635</v>
      </c>
      <c r="AL192" t="s">
        <v>652</v>
      </c>
      <c r="AN192">
        <v>87.5</v>
      </c>
    </row>
    <row r="193" spans="1:40" hidden="1" x14ac:dyDescent="0.25">
      <c r="A193" t="s">
        <v>850</v>
      </c>
      <c r="B193" t="s">
        <v>32</v>
      </c>
      <c r="C193" t="s">
        <v>81</v>
      </c>
      <c r="D193" t="s">
        <v>101</v>
      </c>
      <c r="E193">
        <v>63192</v>
      </c>
      <c r="F193" t="s">
        <v>102</v>
      </c>
      <c r="G193">
        <v>3421</v>
      </c>
      <c r="H193">
        <v>106</v>
      </c>
      <c r="I193" t="s">
        <v>105</v>
      </c>
      <c r="J193" t="s">
        <v>35</v>
      </c>
      <c r="K193" t="s">
        <v>43</v>
      </c>
      <c r="L193" t="s">
        <v>95</v>
      </c>
      <c r="M193">
        <v>1115</v>
      </c>
      <c r="N193">
        <v>1430</v>
      </c>
      <c r="O193" t="s">
        <v>625</v>
      </c>
      <c r="P193">
        <v>305</v>
      </c>
      <c r="Q193" t="s">
        <v>85</v>
      </c>
      <c r="R193" t="s">
        <v>38</v>
      </c>
      <c r="S193" s="1">
        <v>42893</v>
      </c>
      <c r="T193" s="1">
        <v>42929</v>
      </c>
      <c r="U193" t="s">
        <v>658</v>
      </c>
      <c r="V193" t="s">
        <v>39</v>
      </c>
      <c r="W193">
        <v>28</v>
      </c>
      <c r="X193">
        <v>23</v>
      </c>
      <c r="Y193">
        <v>30</v>
      </c>
      <c r="Z193">
        <v>76.666700000000006</v>
      </c>
      <c r="AD193">
        <v>0</v>
      </c>
      <c r="AE193">
        <v>76.666700000000006</v>
      </c>
      <c r="AF193">
        <v>0</v>
      </c>
      <c r="AG193">
        <v>10</v>
      </c>
      <c r="AH193">
        <v>3.54</v>
      </c>
      <c r="AI193">
        <v>3.54</v>
      </c>
      <c r="AJ193">
        <v>0.2</v>
      </c>
      <c r="AK193" t="s">
        <v>635</v>
      </c>
      <c r="AL193" t="s">
        <v>659</v>
      </c>
      <c r="AN193">
        <v>87.5</v>
      </c>
    </row>
    <row r="194" spans="1:40" hidden="1" x14ac:dyDescent="0.25">
      <c r="A194" t="s">
        <v>850</v>
      </c>
      <c r="B194" t="s">
        <v>32</v>
      </c>
      <c r="C194" t="s">
        <v>81</v>
      </c>
      <c r="D194" t="s">
        <v>101</v>
      </c>
      <c r="E194">
        <v>63193</v>
      </c>
      <c r="F194" t="s">
        <v>102</v>
      </c>
      <c r="G194">
        <v>3421</v>
      </c>
      <c r="H194">
        <v>107</v>
      </c>
      <c r="I194" t="s">
        <v>105</v>
      </c>
      <c r="J194" t="s">
        <v>35</v>
      </c>
      <c r="K194" t="s">
        <v>43</v>
      </c>
      <c r="L194" t="s">
        <v>95</v>
      </c>
      <c r="M194">
        <v>745</v>
      </c>
      <c r="N194">
        <v>1100</v>
      </c>
      <c r="O194" t="s">
        <v>636</v>
      </c>
      <c r="P194">
        <v>210</v>
      </c>
      <c r="Q194" t="s">
        <v>85</v>
      </c>
      <c r="R194" t="s">
        <v>38</v>
      </c>
      <c r="S194" s="1">
        <v>42893</v>
      </c>
      <c r="T194" s="1">
        <v>42929</v>
      </c>
      <c r="U194" t="s">
        <v>285</v>
      </c>
      <c r="V194" t="s">
        <v>39</v>
      </c>
      <c r="W194">
        <v>39</v>
      </c>
      <c r="X194">
        <v>29</v>
      </c>
      <c r="Y194">
        <v>30</v>
      </c>
      <c r="Z194">
        <v>96.666700000000006</v>
      </c>
      <c r="AD194">
        <v>0</v>
      </c>
      <c r="AE194">
        <v>96.666700000000006</v>
      </c>
      <c r="AF194">
        <v>0</v>
      </c>
      <c r="AG194">
        <v>10</v>
      </c>
      <c r="AH194">
        <v>3.758</v>
      </c>
      <c r="AI194">
        <v>3.758</v>
      </c>
      <c r="AJ194">
        <v>0.2</v>
      </c>
      <c r="AK194" t="s">
        <v>627</v>
      </c>
      <c r="AL194" t="s">
        <v>662</v>
      </c>
      <c r="AN194">
        <v>87.5</v>
      </c>
    </row>
    <row r="195" spans="1:40" hidden="1" x14ac:dyDescent="0.25">
      <c r="A195" t="s">
        <v>850</v>
      </c>
      <c r="B195" t="s">
        <v>32</v>
      </c>
      <c r="C195" t="s">
        <v>81</v>
      </c>
      <c r="D195" t="s">
        <v>101</v>
      </c>
      <c r="E195">
        <v>63194</v>
      </c>
      <c r="F195" t="s">
        <v>102</v>
      </c>
      <c r="G195">
        <v>3421</v>
      </c>
      <c r="H195">
        <v>108</v>
      </c>
      <c r="I195" t="s">
        <v>105</v>
      </c>
      <c r="J195" t="s">
        <v>35</v>
      </c>
      <c r="K195" t="s">
        <v>43</v>
      </c>
      <c r="L195" t="s">
        <v>95</v>
      </c>
      <c r="M195">
        <v>1115</v>
      </c>
      <c r="N195">
        <v>1430</v>
      </c>
      <c r="O195" t="s">
        <v>636</v>
      </c>
      <c r="P195">
        <v>210</v>
      </c>
      <c r="Q195" t="s">
        <v>85</v>
      </c>
      <c r="R195" t="s">
        <v>38</v>
      </c>
      <c r="S195" s="1">
        <v>42893</v>
      </c>
      <c r="T195" s="1">
        <v>42929</v>
      </c>
      <c r="U195" t="s">
        <v>285</v>
      </c>
      <c r="V195" t="s">
        <v>39</v>
      </c>
      <c r="W195">
        <v>27</v>
      </c>
      <c r="X195">
        <v>20</v>
      </c>
      <c r="Y195">
        <v>30</v>
      </c>
      <c r="Z195">
        <v>66.666700000000006</v>
      </c>
      <c r="AD195">
        <v>0</v>
      </c>
      <c r="AE195">
        <v>66.666700000000006</v>
      </c>
      <c r="AF195">
        <v>0</v>
      </c>
      <c r="AG195">
        <v>10</v>
      </c>
      <c r="AH195">
        <v>2.649</v>
      </c>
      <c r="AI195">
        <v>2.649</v>
      </c>
      <c r="AJ195">
        <v>0.2</v>
      </c>
      <c r="AK195" t="s">
        <v>635</v>
      </c>
      <c r="AL195" t="s">
        <v>662</v>
      </c>
      <c r="AN195">
        <v>87.5</v>
      </c>
    </row>
    <row r="196" spans="1:40" hidden="1" x14ac:dyDescent="0.25">
      <c r="A196" t="s">
        <v>850</v>
      </c>
      <c r="B196" t="s">
        <v>32</v>
      </c>
      <c r="C196" t="s">
        <v>81</v>
      </c>
      <c r="D196" t="s">
        <v>101</v>
      </c>
      <c r="E196">
        <v>63196</v>
      </c>
      <c r="F196" t="s">
        <v>102</v>
      </c>
      <c r="G196">
        <v>3421</v>
      </c>
      <c r="H196">
        <v>110</v>
      </c>
      <c r="I196" t="s">
        <v>105</v>
      </c>
      <c r="J196" t="s">
        <v>35</v>
      </c>
      <c r="K196" t="s">
        <v>43</v>
      </c>
      <c r="L196" t="s">
        <v>95</v>
      </c>
      <c r="M196">
        <v>745</v>
      </c>
      <c r="N196">
        <v>1100</v>
      </c>
      <c r="O196" t="s">
        <v>458</v>
      </c>
      <c r="P196">
        <v>343</v>
      </c>
      <c r="Q196" t="s">
        <v>85</v>
      </c>
      <c r="R196" t="s">
        <v>38</v>
      </c>
      <c r="S196" s="1">
        <v>42893</v>
      </c>
      <c r="T196" s="1">
        <v>42929</v>
      </c>
      <c r="U196" t="s">
        <v>663</v>
      </c>
      <c r="V196" t="s">
        <v>39</v>
      </c>
      <c r="W196">
        <v>39</v>
      </c>
      <c r="X196">
        <v>23</v>
      </c>
      <c r="Y196">
        <v>30</v>
      </c>
      <c r="Z196">
        <v>76.666700000000006</v>
      </c>
      <c r="AD196">
        <v>0</v>
      </c>
      <c r="AE196">
        <v>76.666700000000006</v>
      </c>
      <c r="AF196">
        <v>0</v>
      </c>
      <c r="AG196">
        <v>10</v>
      </c>
      <c r="AH196">
        <v>2.9129999999999998</v>
      </c>
      <c r="AI196">
        <v>2.9129999999999998</v>
      </c>
      <c r="AJ196">
        <v>0.2</v>
      </c>
      <c r="AK196" t="s">
        <v>627</v>
      </c>
      <c r="AL196" t="s">
        <v>664</v>
      </c>
      <c r="AN196">
        <v>87.5</v>
      </c>
    </row>
    <row r="197" spans="1:40" hidden="1" x14ac:dyDescent="0.25">
      <c r="A197" t="s">
        <v>850</v>
      </c>
      <c r="B197" t="s">
        <v>32</v>
      </c>
      <c r="C197" t="s">
        <v>81</v>
      </c>
      <c r="D197" t="s">
        <v>101</v>
      </c>
      <c r="E197">
        <v>63251</v>
      </c>
      <c r="F197" t="s">
        <v>102</v>
      </c>
      <c r="G197">
        <v>3421</v>
      </c>
      <c r="H197">
        <v>702</v>
      </c>
      <c r="I197" t="s">
        <v>105</v>
      </c>
      <c r="J197" t="s">
        <v>35</v>
      </c>
      <c r="K197" t="s">
        <v>43</v>
      </c>
      <c r="L197" t="s">
        <v>95</v>
      </c>
      <c r="M197">
        <v>1115</v>
      </c>
      <c r="N197">
        <v>1430</v>
      </c>
      <c r="O197" t="s">
        <v>458</v>
      </c>
      <c r="P197">
        <v>343</v>
      </c>
      <c r="Q197" t="s">
        <v>59</v>
      </c>
      <c r="R197" t="s">
        <v>38</v>
      </c>
      <c r="S197" s="1">
        <v>42893</v>
      </c>
      <c r="T197" s="1">
        <v>42929</v>
      </c>
      <c r="U197" t="s">
        <v>663</v>
      </c>
      <c r="V197" t="s">
        <v>39</v>
      </c>
      <c r="W197">
        <v>37</v>
      </c>
      <c r="X197">
        <v>24</v>
      </c>
      <c r="Y197">
        <v>30</v>
      </c>
      <c r="Z197">
        <v>80</v>
      </c>
      <c r="AD197">
        <v>0</v>
      </c>
      <c r="AE197">
        <v>80</v>
      </c>
      <c r="AF197">
        <v>0</v>
      </c>
      <c r="AG197">
        <v>10</v>
      </c>
      <c r="AH197">
        <v>2.82</v>
      </c>
      <c r="AI197">
        <v>2.82</v>
      </c>
      <c r="AJ197">
        <v>0.2</v>
      </c>
      <c r="AK197" t="s">
        <v>635</v>
      </c>
      <c r="AL197" t="s">
        <v>664</v>
      </c>
      <c r="AN197">
        <v>87.5</v>
      </c>
    </row>
    <row r="198" spans="1:40" hidden="1" x14ac:dyDescent="0.25">
      <c r="A198" t="s">
        <v>850</v>
      </c>
      <c r="B198" t="s">
        <v>32</v>
      </c>
      <c r="C198" t="s">
        <v>81</v>
      </c>
      <c r="D198" t="s">
        <v>101</v>
      </c>
      <c r="E198">
        <v>63087</v>
      </c>
      <c r="F198" t="s">
        <v>102</v>
      </c>
      <c r="G198">
        <v>3422</v>
      </c>
      <c r="H198">
        <v>101</v>
      </c>
      <c r="I198" t="s">
        <v>161</v>
      </c>
      <c r="J198" t="s">
        <v>35</v>
      </c>
      <c r="K198" t="s">
        <v>43</v>
      </c>
      <c r="L198" t="s">
        <v>95</v>
      </c>
      <c r="M198">
        <v>745</v>
      </c>
      <c r="N198">
        <v>1110</v>
      </c>
      <c r="O198" t="s">
        <v>625</v>
      </c>
      <c r="P198">
        <v>204</v>
      </c>
      <c r="Q198" t="s">
        <v>85</v>
      </c>
      <c r="R198" t="s">
        <v>38</v>
      </c>
      <c r="S198" s="1">
        <v>42893</v>
      </c>
      <c r="T198" s="1">
        <v>42929</v>
      </c>
      <c r="U198" t="s">
        <v>665</v>
      </c>
      <c r="V198" t="s">
        <v>39</v>
      </c>
      <c r="W198">
        <v>37</v>
      </c>
      <c r="X198">
        <v>28</v>
      </c>
      <c r="Y198">
        <v>30</v>
      </c>
      <c r="Z198">
        <v>93.333299999999994</v>
      </c>
      <c r="AD198">
        <v>0</v>
      </c>
      <c r="AE198">
        <v>93.333299999999994</v>
      </c>
      <c r="AF198">
        <v>0</v>
      </c>
      <c r="AG198">
        <v>0</v>
      </c>
      <c r="AH198">
        <v>4</v>
      </c>
      <c r="AI198">
        <v>4</v>
      </c>
      <c r="AJ198">
        <v>0.2</v>
      </c>
      <c r="AK198" t="s">
        <v>666</v>
      </c>
      <c r="AL198" t="s">
        <v>667</v>
      </c>
      <c r="AN198">
        <v>92.5</v>
      </c>
    </row>
    <row r="199" spans="1:40" hidden="1" x14ac:dyDescent="0.25">
      <c r="A199" t="s">
        <v>850</v>
      </c>
      <c r="B199" t="s">
        <v>32</v>
      </c>
      <c r="C199" t="s">
        <v>81</v>
      </c>
      <c r="D199" t="s">
        <v>101</v>
      </c>
      <c r="E199">
        <v>63102</v>
      </c>
      <c r="F199" t="s">
        <v>102</v>
      </c>
      <c r="G199">
        <v>3422</v>
      </c>
      <c r="H199">
        <v>102</v>
      </c>
      <c r="I199" t="s">
        <v>161</v>
      </c>
      <c r="J199" t="s">
        <v>35</v>
      </c>
      <c r="K199" t="s">
        <v>43</v>
      </c>
      <c r="L199" t="s">
        <v>95</v>
      </c>
      <c r="M199">
        <v>1115</v>
      </c>
      <c r="N199">
        <v>1430</v>
      </c>
      <c r="O199" t="s">
        <v>625</v>
      </c>
      <c r="P199">
        <v>204</v>
      </c>
      <c r="Q199" t="s">
        <v>85</v>
      </c>
      <c r="R199" t="s">
        <v>38</v>
      </c>
      <c r="S199" s="1">
        <v>42893</v>
      </c>
      <c r="T199" s="1">
        <v>42929</v>
      </c>
      <c r="U199" t="s">
        <v>665</v>
      </c>
      <c r="V199" t="s">
        <v>39</v>
      </c>
      <c r="W199">
        <v>28</v>
      </c>
      <c r="X199">
        <v>16</v>
      </c>
      <c r="Y199">
        <v>30</v>
      </c>
      <c r="Z199">
        <v>53.333300000000001</v>
      </c>
      <c r="AD199">
        <v>0</v>
      </c>
      <c r="AE199">
        <v>53.333300000000001</v>
      </c>
      <c r="AF199">
        <v>0</v>
      </c>
      <c r="AG199">
        <v>0</v>
      </c>
      <c r="AH199">
        <v>2.42</v>
      </c>
      <c r="AI199">
        <v>2.42</v>
      </c>
      <c r="AJ199">
        <v>0.2</v>
      </c>
      <c r="AK199" t="s">
        <v>635</v>
      </c>
      <c r="AL199" t="s">
        <v>667</v>
      </c>
      <c r="AN199">
        <v>87.5</v>
      </c>
    </row>
    <row r="200" spans="1:40" hidden="1" x14ac:dyDescent="0.25">
      <c r="A200" t="s">
        <v>850</v>
      </c>
      <c r="B200" t="s">
        <v>32</v>
      </c>
      <c r="C200" t="s">
        <v>81</v>
      </c>
      <c r="D200" t="s">
        <v>101</v>
      </c>
      <c r="E200">
        <v>63197</v>
      </c>
      <c r="F200" t="s">
        <v>102</v>
      </c>
      <c r="G200">
        <v>3422</v>
      </c>
      <c r="H200">
        <v>103</v>
      </c>
      <c r="I200" t="s">
        <v>161</v>
      </c>
      <c r="J200" t="s">
        <v>35</v>
      </c>
      <c r="K200" t="s">
        <v>43</v>
      </c>
      <c r="L200" t="s">
        <v>95</v>
      </c>
      <c r="M200">
        <v>745</v>
      </c>
      <c r="N200">
        <v>1110</v>
      </c>
      <c r="O200" t="s">
        <v>625</v>
      </c>
      <c r="P200">
        <v>327</v>
      </c>
      <c r="Q200" t="s">
        <v>85</v>
      </c>
      <c r="R200" t="s">
        <v>38</v>
      </c>
      <c r="S200" s="1">
        <v>42893</v>
      </c>
      <c r="T200" s="1">
        <v>42929</v>
      </c>
      <c r="U200" t="s">
        <v>668</v>
      </c>
      <c r="V200" t="s">
        <v>39</v>
      </c>
      <c r="W200">
        <v>27</v>
      </c>
      <c r="X200">
        <v>21</v>
      </c>
      <c r="Y200">
        <v>30</v>
      </c>
      <c r="Z200">
        <v>70</v>
      </c>
      <c r="AD200">
        <v>0</v>
      </c>
      <c r="AE200">
        <v>70</v>
      </c>
      <c r="AF200">
        <v>0</v>
      </c>
      <c r="AG200">
        <v>10</v>
      </c>
      <c r="AH200">
        <v>2.94</v>
      </c>
      <c r="AI200">
        <v>2.94</v>
      </c>
      <c r="AJ200">
        <v>0.2</v>
      </c>
      <c r="AK200" t="s">
        <v>666</v>
      </c>
      <c r="AL200" t="s">
        <v>669</v>
      </c>
      <c r="AN200">
        <v>92.5</v>
      </c>
    </row>
    <row r="201" spans="1:40" hidden="1" x14ac:dyDescent="0.25">
      <c r="A201" t="s">
        <v>850</v>
      </c>
      <c r="B201" t="s">
        <v>32</v>
      </c>
      <c r="C201" t="s">
        <v>81</v>
      </c>
      <c r="D201" t="s">
        <v>101</v>
      </c>
      <c r="E201">
        <v>63198</v>
      </c>
      <c r="F201" t="s">
        <v>102</v>
      </c>
      <c r="G201">
        <v>3422</v>
      </c>
      <c r="H201">
        <v>104</v>
      </c>
      <c r="I201" t="s">
        <v>161</v>
      </c>
      <c r="J201" t="s">
        <v>35</v>
      </c>
      <c r="K201" t="s">
        <v>43</v>
      </c>
      <c r="L201" t="s">
        <v>95</v>
      </c>
      <c r="M201">
        <v>745</v>
      </c>
      <c r="N201">
        <v>1100</v>
      </c>
      <c r="O201" t="s">
        <v>625</v>
      </c>
      <c r="P201">
        <v>201</v>
      </c>
      <c r="Q201" t="s">
        <v>85</v>
      </c>
      <c r="R201" t="s">
        <v>38</v>
      </c>
      <c r="S201" s="1">
        <v>42893</v>
      </c>
      <c r="T201" s="1">
        <v>42929</v>
      </c>
      <c r="U201" t="s">
        <v>670</v>
      </c>
      <c r="V201" t="s">
        <v>39</v>
      </c>
      <c r="W201">
        <v>33</v>
      </c>
      <c r="X201">
        <v>22</v>
      </c>
      <c r="Y201">
        <v>30</v>
      </c>
      <c r="Z201">
        <v>73.333299999999994</v>
      </c>
      <c r="AD201">
        <v>0</v>
      </c>
      <c r="AE201">
        <v>73.333299999999994</v>
      </c>
      <c r="AF201">
        <v>0</v>
      </c>
      <c r="AG201">
        <v>10</v>
      </c>
      <c r="AH201">
        <v>3.7669999999999999</v>
      </c>
      <c r="AI201">
        <v>3.7669999999999999</v>
      </c>
      <c r="AJ201">
        <v>0.2</v>
      </c>
      <c r="AK201" t="s">
        <v>627</v>
      </c>
      <c r="AL201" t="s">
        <v>671</v>
      </c>
      <c r="AN201">
        <v>87.5</v>
      </c>
    </row>
    <row r="202" spans="1:40" hidden="1" x14ac:dyDescent="0.25">
      <c r="A202" t="s">
        <v>850</v>
      </c>
      <c r="B202" t="s">
        <v>32</v>
      </c>
      <c r="C202" t="s">
        <v>81</v>
      </c>
      <c r="D202" t="s">
        <v>101</v>
      </c>
      <c r="E202">
        <v>63199</v>
      </c>
      <c r="F202" t="s">
        <v>102</v>
      </c>
      <c r="G202">
        <v>3422</v>
      </c>
      <c r="H202">
        <v>105</v>
      </c>
      <c r="I202" t="s">
        <v>161</v>
      </c>
      <c r="J202" t="s">
        <v>35</v>
      </c>
      <c r="K202" t="s">
        <v>43</v>
      </c>
      <c r="L202" t="s">
        <v>95</v>
      </c>
      <c r="M202">
        <v>1115</v>
      </c>
      <c r="N202">
        <v>1430</v>
      </c>
      <c r="O202" t="s">
        <v>625</v>
      </c>
      <c r="P202">
        <v>327</v>
      </c>
      <c r="Q202" t="s">
        <v>85</v>
      </c>
      <c r="R202" t="s">
        <v>38</v>
      </c>
      <c r="S202" s="1">
        <v>42893</v>
      </c>
      <c r="T202" s="1">
        <v>42929</v>
      </c>
      <c r="U202" t="s">
        <v>668</v>
      </c>
      <c r="V202" t="s">
        <v>39</v>
      </c>
      <c r="W202">
        <v>28</v>
      </c>
      <c r="X202">
        <v>19</v>
      </c>
      <c r="Y202">
        <v>30</v>
      </c>
      <c r="Z202">
        <v>63.333300000000001</v>
      </c>
      <c r="AD202">
        <v>0</v>
      </c>
      <c r="AE202">
        <v>63.333300000000001</v>
      </c>
      <c r="AF202">
        <v>0</v>
      </c>
      <c r="AG202">
        <v>10</v>
      </c>
      <c r="AH202">
        <v>2.927</v>
      </c>
      <c r="AI202">
        <v>2.927</v>
      </c>
      <c r="AJ202">
        <v>0.2</v>
      </c>
      <c r="AK202" t="s">
        <v>635</v>
      </c>
      <c r="AL202" t="s">
        <v>669</v>
      </c>
      <c r="AN202">
        <v>87.5</v>
      </c>
    </row>
    <row r="203" spans="1:40" hidden="1" x14ac:dyDescent="0.25">
      <c r="A203" t="s">
        <v>850</v>
      </c>
      <c r="B203" t="s">
        <v>32</v>
      </c>
      <c r="C203" t="s">
        <v>81</v>
      </c>
      <c r="D203" t="s">
        <v>101</v>
      </c>
      <c r="E203">
        <v>63200</v>
      </c>
      <c r="F203" t="s">
        <v>102</v>
      </c>
      <c r="G203">
        <v>3422</v>
      </c>
      <c r="H203">
        <v>106</v>
      </c>
      <c r="I203" t="s">
        <v>161</v>
      </c>
      <c r="J203" t="s">
        <v>35</v>
      </c>
      <c r="K203" t="s">
        <v>43</v>
      </c>
      <c r="L203" t="s">
        <v>95</v>
      </c>
      <c r="M203">
        <v>1115</v>
      </c>
      <c r="N203">
        <v>1430</v>
      </c>
      <c r="O203" t="s">
        <v>625</v>
      </c>
      <c r="P203">
        <v>201</v>
      </c>
      <c r="Q203" t="s">
        <v>85</v>
      </c>
      <c r="R203" t="s">
        <v>38</v>
      </c>
      <c r="S203" s="1">
        <v>42893</v>
      </c>
      <c r="T203" s="1">
        <v>42929</v>
      </c>
      <c r="U203" t="s">
        <v>670</v>
      </c>
      <c r="V203" t="s">
        <v>39</v>
      </c>
      <c r="W203">
        <v>28</v>
      </c>
      <c r="X203">
        <v>17</v>
      </c>
      <c r="Y203">
        <v>30</v>
      </c>
      <c r="Z203">
        <v>56.666699999999999</v>
      </c>
      <c r="AD203">
        <v>0</v>
      </c>
      <c r="AE203">
        <v>56.666699999999999</v>
      </c>
      <c r="AF203">
        <v>0</v>
      </c>
      <c r="AG203">
        <v>10</v>
      </c>
      <c r="AH203">
        <v>2.7530000000000001</v>
      </c>
      <c r="AI203">
        <v>2.7530000000000001</v>
      </c>
      <c r="AJ203">
        <v>0.2</v>
      </c>
      <c r="AK203" t="s">
        <v>635</v>
      </c>
      <c r="AL203" t="s">
        <v>671</v>
      </c>
      <c r="AN203">
        <v>87.5</v>
      </c>
    </row>
    <row r="204" spans="1:40" hidden="1" x14ac:dyDescent="0.25">
      <c r="A204" t="s">
        <v>850</v>
      </c>
      <c r="B204" t="s">
        <v>32</v>
      </c>
      <c r="C204" t="s">
        <v>81</v>
      </c>
      <c r="D204" t="s">
        <v>101</v>
      </c>
      <c r="E204">
        <v>63201</v>
      </c>
      <c r="F204" t="s">
        <v>102</v>
      </c>
      <c r="G204">
        <v>3422</v>
      </c>
      <c r="H204">
        <v>107</v>
      </c>
      <c r="I204" t="s">
        <v>161</v>
      </c>
      <c r="J204" t="s">
        <v>35</v>
      </c>
      <c r="K204" t="s">
        <v>43</v>
      </c>
      <c r="L204" t="s">
        <v>95</v>
      </c>
      <c r="M204">
        <v>745</v>
      </c>
      <c r="N204">
        <v>1100</v>
      </c>
      <c r="O204" t="s">
        <v>636</v>
      </c>
      <c r="P204">
        <v>204</v>
      </c>
      <c r="Q204" t="s">
        <v>85</v>
      </c>
      <c r="R204" t="s">
        <v>38</v>
      </c>
      <c r="S204" s="1">
        <v>42893</v>
      </c>
      <c r="T204" s="1">
        <v>42929</v>
      </c>
      <c r="U204" t="s">
        <v>672</v>
      </c>
      <c r="V204" t="s">
        <v>39</v>
      </c>
      <c r="W204">
        <v>34</v>
      </c>
      <c r="X204">
        <v>30</v>
      </c>
      <c r="Y204">
        <v>30</v>
      </c>
      <c r="Z204">
        <v>100</v>
      </c>
      <c r="AD204">
        <v>0</v>
      </c>
      <c r="AE204">
        <v>100</v>
      </c>
      <c r="AF204">
        <v>0</v>
      </c>
      <c r="AG204">
        <v>10</v>
      </c>
      <c r="AH204">
        <v>4.9930000000000003</v>
      </c>
      <c r="AI204">
        <v>4.9930000000000003</v>
      </c>
      <c r="AJ204">
        <v>0.2</v>
      </c>
      <c r="AK204" t="s">
        <v>627</v>
      </c>
      <c r="AL204" t="s">
        <v>673</v>
      </c>
      <c r="AN204">
        <v>87.5</v>
      </c>
    </row>
    <row r="205" spans="1:40" hidden="1" x14ac:dyDescent="0.25">
      <c r="A205" t="s">
        <v>850</v>
      </c>
      <c r="B205" t="s">
        <v>32</v>
      </c>
      <c r="C205" t="s">
        <v>81</v>
      </c>
      <c r="D205" t="s">
        <v>101</v>
      </c>
      <c r="E205">
        <v>63202</v>
      </c>
      <c r="F205" t="s">
        <v>102</v>
      </c>
      <c r="G205">
        <v>3422</v>
      </c>
      <c r="H205">
        <v>108</v>
      </c>
      <c r="I205" t="s">
        <v>161</v>
      </c>
      <c r="J205" t="s">
        <v>35</v>
      </c>
      <c r="K205" t="s">
        <v>43</v>
      </c>
      <c r="L205" t="s">
        <v>95</v>
      </c>
      <c r="M205">
        <v>1115</v>
      </c>
      <c r="N205">
        <v>1430</v>
      </c>
      <c r="O205" t="s">
        <v>636</v>
      </c>
      <c r="P205">
        <v>204</v>
      </c>
      <c r="Q205" t="s">
        <v>85</v>
      </c>
      <c r="R205" t="s">
        <v>38</v>
      </c>
      <c r="S205" s="1">
        <v>42893</v>
      </c>
      <c r="T205" s="1">
        <v>42929</v>
      </c>
      <c r="U205" t="s">
        <v>672</v>
      </c>
      <c r="V205" t="s">
        <v>39</v>
      </c>
      <c r="W205">
        <v>33</v>
      </c>
      <c r="X205">
        <v>20</v>
      </c>
      <c r="Y205">
        <v>30</v>
      </c>
      <c r="Z205">
        <v>66.666700000000006</v>
      </c>
      <c r="AD205">
        <v>0</v>
      </c>
      <c r="AE205">
        <v>66.666700000000006</v>
      </c>
      <c r="AF205">
        <v>0</v>
      </c>
      <c r="AG205">
        <v>10</v>
      </c>
      <c r="AH205">
        <v>2.6619999999999999</v>
      </c>
      <c r="AI205">
        <v>2.6619999999999999</v>
      </c>
      <c r="AJ205">
        <v>0.2</v>
      </c>
      <c r="AK205" t="s">
        <v>635</v>
      </c>
      <c r="AL205" t="s">
        <v>673</v>
      </c>
      <c r="AN205">
        <v>87.5</v>
      </c>
    </row>
    <row r="206" spans="1:40" hidden="1" x14ac:dyDescent="0.25">
      <c r="A206" t="s">
        <v>850</v>
      </c>
      <c r="B206" t="s">
        <v>32</v>
      </c>
      <c r="C206" t="s">
        <v>81</v>
      </c>
      <c r="D206" t="s">
        <v>101</v>
      </c>
      <c r="E206">
        <v>63203</v>
      </c>
      <c r="F206" t="s">
        <v>102</v>
      </c>
      <c r="G206">
        <v>3422</v>
      </c>
      <c r="H206">
        <v>701</v>
      </c>
      <c r="I206" t="s">
        <v>161</v>
      </c>
      <c r="J206" t="s">
        <v>35</v>
      </c>
      <c r="K206" t="s">
        <v>43</v>
      </c>
      <c r="L206" t="s">
        <v>95</v>
      </c>
      <c r="M206">
        <v>745</v>
      </c>
      <c r="N206">
        <v>1100</v>
      </c>
      <c r="O206" t="s">
        <v>458</v>
      </c>
      <c r="P206">
        <v>325</v>
      </c>
      <c r="Q206" t="s">
        <v>59</v>
      </c>
      <c r="R206" t="s">
        <v>38</v>
      </c>
      <c r="S206" s="1">
        <v>42893</v>
      </c>
      <c r="T206" s="1">
        <v>42929</v>
      </c>
      <c r="U206" t="s">
        <v>463</v>
      </c>
      <c r="V206" t="s">
        <v>39</v>
      </c>
      <c r="W206">
        <v>38</v>
      </c>
      <c r="X206">
        <v>25</v>
      </c>
      <c r="Y206">
        <v>30</v>
      </c>
      <c r="Z206">
        <v>83.333299999999994</v>
      </c>
      <c r="AD206">
        <v>0</v>
      </c>
      <c r="AE206">
        <v>83.333299999999994</v>
      </c>
      <c r="AF206">
        <v>0</v>
      </c>
      <c r="AG206">
        <v>10</v>
      </c>
      <c r="AH206">
        <v>4.2670000000000003</v>
      </c>
      <c r="AI206">
        <v>4.2670000000000003</v>
      </c>
      <c r="AJ206">
        <v>0.2</v>
      </c>
      <c r="AK206" t="s">
        <v>627</v>
      </c>
      <c r="AL206" t="s">
        <v>674</v>
      </c>
      <c r="AN206">
        <v>87.5</v>
      </c>
    </row>
    <row r="207" spans="1:40" hidden="1" x14ac:dyDescent="0.25">
      <c r="A207" t="s">
        <v>850</v>
      </c>
      <c r="B207" t="s">
        <v>32</v>
      </c>
      <c r="C207" t="s">
        <v>81</v>
      </c>
      <c r="D207" t="s">
        <v>101</v>
      </c>
      <c r="E207">
        <v>63252</v>
      </c>
      <c r="F207" t="s">
        <v>102</v>
      </c>
      <c r="G207">
        <v>3422</v>
      </c>
      <c r="H207">
        <v>703</v>
      </c>
      <c r="I207" t="s">
        <v>161</v>
      </c>
      <c r="J207" t="s">
        <v>35</v>
      </c>
      <c r="K207" t="s">
        <v>43</v>
      </c>
      <c r="L207" t="s">
        <v>95</v>
      </c>
      <c r="M207">
        <v>1115</v>
      </c>
      <c r="N207">
        <v>1430</v>
      </c>
      <c r="O207" t="s">
        <v>458</v>
      </c>
      <c r="P207">
        <v>325</v>
      </c>
      <c r="Q207" t="s">
        <v>59</v>
      </c>
      <c r="R207" t="s">
        <v>38</v>
      </c>
      <c r="S207" s="1">
        <v>42893</v>
      </c>
      <c r="T207" s="1">
        <v>42929</v>
      </c>
      <c r="U207" t="s">
        <v>463</v>
      </c>
      <c r="V207" t="s">
        <v>39</v>
      </c>
      <c r="W207">
        <v>31</v>
      </c>
      <c r="X207">
        <v>13</v>
      </c>
      <c r="Y207">
        <v>30</v>
      </c>
      <c r="Z207">
        <v>43.333300000000001</v>
      </c>
      <c r="AD207">
        <v>0</v>
      </c>
      <c r="AE207">
        <v>43.333300000000001</v>
      </c>
      <c r="AF207">
        <v>0</v>
      </c>
      <c r="AG207">
        <v>10</v>
      </c>
      <c r="AH207">
        <v>2.3530000000000002</v>
      </c>
      <c r="AI207">
        <v>2.3530000000000002</v>
      </c>
      <c r="AJ207">
        <v>0.2</v>
      </c>
      <c r="AK207" t="s">
        <v>635</v>
      </c>
      <c r="AL207" t="s">
        <v>674</v>
      </c>
      <c r="AN207">
        <v>87.5</v>
      </c>
    </row>
    <row r="208" spans="1:40" hidden="1" x14ac:dyDescent="0.25">
      <c r="A208" t="s">
        <v>850</v>
      </c>
      <c r="B208" t="s">
        <v>32</v>
      </c>
      <c r="C208" t="s">
        <v>81</v>
      </c>
      <c r="D208" t="s">
        <v>101</v>
      </c>
      <c r="E208">
        <v>63091</v>
      </c>
      <c r="F208" t="s">
        <v>102</v>
      </c>
      <c r="G208">
        <v>3423</v>
      </c>
      <c r="H208">
        <v>101</v>
      </c>
      <c r="I208" t="s">
        <v>292</v>
      </c>
      <c r="J208" t="s">
        <v>35</v>
      </c>
      <c r="K208" t="s">
        <v>43</v>
      </c>
      <c r="L208" t="s">
        <v>95</v>
      </c>
      <c r="M208">
        <v>745</v>
      </c>
      <c r="N208">
        <v>1100</v>
      </c>
      <c r="O208" t="s">
        <v>625</v>
      </c>
      <c r="P208">
        <v>200</v>
      </c>
      <c r="Q208" t="s">
        <v>85</v>
      </c>
      <c r="R208" t="s">
        <v>38</v>
      </c>
      <c r="S208" s="1">
        <v>42893</v>
      </c>
      <c r="T208" s="1">
        <v>42929</v>
      </c>
      <c r="U208" t="s">
        <v>675</v>
      </c>
      <c r="V208" t="s">
        <v>39</v>
      </c>
      <c r="W208">
        <v>34</v>
      </c>
      <c r="X208">
        <v>21</v>
      </c>
      <c r="Y208">
        <v>30</v>
      </c>
      <c r="Z208">
        <v>70</v>
      </c>
      <c r="AD208">
        <v>0</v>
      </c>
      <c r="AE208">
        <v>70</v>
      </c>
      <c r="AF208">
        <v>0</v>
      </c>
      <c r="AG208">
        <v>0</v>
      </c>
      <c r="AH208">
        <v>3.6579999999999999</v>
      </c>
      <c r="AI208">
        <v>3.6579999999999999</v>
      </c>
      <c r="AJ208">
        <v>0.2</v>
      </c>
      <c r="AK208" t="s">
        <v>627</v>
      </c>
      <c r="AL208" t="s">
        <v>676</v>
      </c>
      <c r="AN208">
        <v>87.5</v>
      </c>
    </row>
    <row r="209" spans="1:40" hidden="1" x14ac:dyDescent="0.25">
      <c r="A209" t="s">
        <v>850</v>
      </c>
      <c r="B209" t="s">
        <v>32</v>
      </c>
      <c r="C209" t="s">
        <v>81</v>
      </c>
      <c r="D209" t="s">
        <v>101</v>
      </c>
      <c r="E209">
        <v>63104</v>
      </c>
      <c r="F209" t="s">
        <v>102</v>
      </c>
      <c r="G209">
        <v>3423</v>
      </c>
      <c r="H209">
        <v>102</v>
      </c>
      <c r="I209" t="s">
        <v>292</v>
      </c>
      <c r="J209" t="s">
        <v>35</v>
      </c>
      <c r="K209" t="s">
        <v>43</v>
      </c>
      <c r="L209" t="s">
        <v>95</v>
      </c>
      <c r="M209">
        <v>745</v>
      </c>
      <c r="N209">
        <v>1100</v>
      </c>
      <c r="O209" t="s">
        <v>625</v>
      </c>
      <c r="P209">
        <v>306</v>
      </c>
      <c r="Q209" t="s">
        <v>85</v>
      </c>
      <c r="R209" t="s">
        <v>38</v>
      </c>
      <c r="S209" s="1">
        <v>42893</v>
      </c>
      <c r="T209" s="1">
        <v>42929</v>
      </c>
      <c r="U209" t="s">
        <v>284</v>
      </c>
      <c r="V209" t="s">
        <v>39</v>
      </c>
      <c r="W209">
        <v>28</v>
      </c>
      <c r="X209">
        <v>22</v>
      </c>
      <c r="Y209">
        <v>30</v>
      </c>
      <c r="Z209">
        <v>73.333299999999994</v>
      </c>
      <c r="AD209">
        <v>0</v>
      </c>
      <c r="AE209">
        <v>73.333299999999994</v>
      </c>
      <c r="AF209">
        <v>0</v>
      </c>
      <c r="AG209">
        <v>0</v>
      </c>
      <c r="AH209">
        <v>3.3239999999999998</v>
      </c>
      <c r="AI209">
        <v>3.3239999999999998</v>
      </c>
      <c r="AJ209">
        <v>0.2</v>
      </c>
      <c r="AK209" t="s">
        <v>627</v>
      </c>
      <c r="AL209" t="s">
        <v>677</v>
      </c>
      <c r="AN209">
        <v>87.5</v>
      </c>
    </row>
    <row r="210" spans="1:40" hidden="1" x14ac:dyDescent="0.25">
      <c r="A210" t="s">
        <v>850</v>
      </c>
      <c r="B210" t="s">
        <v>32</v>
      </c>
      <c r="C210" t="s">
        <v>81</v>
      </c>
      <c r="D210" t="s">
        <v>101</v>
      </c>
      <c r="E210">
        <v>63121</v>
      </c>
      <c r="F210" t="s">
        <v>102</v>
      </c>
      <c r="G210">
        <v>3423</v>
      </c>
      <c r="H210">
        <v>103</v>
      </c>
      <c r="I210" t="s">
        <v>292</v>
      </c>
      <c r="J210" t="s">
        <v>35</v>
      </c>
      <c r="K210" t="s">
        <v>43</v>
      </c>
      <c r="L210" t="s">
        <v>95</v>
      </c>
      <c r="M210">
        <v>1115</v>
      </c>
      <c r="N210">
        <v>1430</v>
      </c>
      <c r="O210" t="s">
        <v>625</v>
      </c>
      <c r="P210">
        <v>200</v>
      </c>
      <c r="Q210" t="s">
        <v>85</v>
      </c>
      <c r="R210" t="s">
        <v>38</v>
      </c>
      <c r="S210" s="1">
        <v>42893</v>
      </c>
      <c r="T210" s="1">
        <v>42929</v>
      </c>
      <c r="U210" t="s">
        <v>675</v>
      </c>
      <c r="V210" t="s">
        <v>39</v>
      </c>
      <c r="W210">
        <v>30</v>
      </c>
      <c r="X210">
        <v>20</v>
      </c>
      <c r="Y210">
        <v>30</v>
      </c>
      <c r="Z210">
        <v>66.666700000000006</v>
      </c>
      <c r="AD210">
        <v>0</v>
      </c>
      <c r="AE210">
        <v>66.666700000000006</v>
      </c>
      <c r="AF210">
        <v>0</v>
      </c>
      <c r="AG210">
        <v>10</v>
      </c>
      <c r="AH210">
        <v>2.6389999999999998</v>
      </c>
      <c r="AI210">
        <v>2.6389999999999998</v>
      </c>
      <c r="AJ210">
        <v>0.2</v>
      </c>
      <c r="AK210" t="s">
        <v>635</v>
      </c>
      <c r="AL210" t="s">
        <v>676</v>
      </c>
      <c r="AN210">
        <v>87.5</v>
      </c>
    </row>
    <row r="211" spans="1:40" hidden="1" x14ac:dyDescent="0.25">
      <c r="A211" t="s">
        <v>850</v>
      </c>
      <c r="B211" t="s">
        <v>32</v>
      </c>
      <c r="C211" t="s">
        <v>81</v>
      </c>
      <c r="D211" t="s">
        <v>101</v>
      </c>
      <c r="E211">
        <v>63205</v>
      </c>
      <c r="F211" t="s">
        <v>102</v>
      </c>
      <c r="G211">
        <v>3423</v>
      </c>
      <c r="H211">
        <v>104</v>
      </c>
      <c r="I211" t="s">
        <v>292</v>
      </c>
      <c r="J211" t="s">
        <v>35</v>
      </c>
      <c r="K211" t="s">
        <v>43</v>
      </c>
      <c r="L211" t="s">
        <v>95</v>
      </c>
      <c r="M211">
        <v>1115</v>
      </c>
      <c r="N211">
        <v>1430</v>
      </c>
      <c r="O211" t="s">
        <v>625</v>
      </c>
      <c r="P211">
        <v>306</v>
      </c>
      <c r="Q211" t="s">
        <v>85</v>
      </c>
      <c r="R211" t="s">
        <v>38</v>
      </c>
      <c r="S211" s="1">
        <v>42893</v>
      </c>
      <c r="T211" s="1">
        <v>42929</v>
      </c>
      <c r="U211" t="s">
        <v>284</v>
      </c>
      <c r="V211" t="s">
        <v>39</v>
      </c>
      <c r="W211">
        <v>33</v>
      </c>
      <c r="X211">
        <v>25</v>
      </c>
      <c r="Y211">
        <v>30</v>
      </c>
      <c r="Z211">
        <v>83.333299999999994</v>
      </c>
      <c r="AD211">
        <v>0</v>
      </c>
      <c r="AE211">
        <v>83.333299999999994</v>
      </c>
      <c r="AF211">
        <v>0</v>
      </c>
      <c r="AG211">
        <v>10</v>
      </c>
      <c r="AH211">
        <v>3.714</v>
      </c>
      <c r="AI211">
        <v>3.714</v>
      </c>
      <c r="AJ211">
        <v>0.2</v>
      </c>
      <c r="AK211" t="s">
        <v>635</v>
      </c>
      <c r="AL211" t="s">
        <v>677</v>
      </c>
      <c r="AN211">
        <v>87.5</v>
      </c>
    </row>
    <row r="212" spans="1:40" hidden="1" x14ac:dyDescent="0.25">
      <c r="A212" t="s">
        <v>850</v>
      </c>
      <c r="B212" t="s">
        <v>32</v>
      </c>
      <c r="C212" t="s">
        <v>81</v>
      </c>
      <c r="D212" t="s">
        <v>101</v>
      </c>
      <c r="E212">
        <v>63254</v>
      </c>
      <c r="F212" t="s">
        <v>102</v>
      </c>
      <c r="G212">
        <v>3423</v>
      </c>
      <c r="H212">
        <v>701</v>
      </c>
      <c r="I212" t="s">
        <v>292</v>
      </c>
      <c r="J212" t="s">
        <v>35</v>
      </c>
      <c r="K212" t="s">
        <v>43</v>
      </c>
      <c r="L212" t="s">
        <v>95</v>
      </c>
      <c r="M212">
        <v>745</v>
      </c>
      <c r="N212">
        <v>1100</v>
      </c>
      <c r="O212" t="s">
        <v>458</v>
      </c>
      <c r="P212">
        <v>332</v>
      </c>
      <c r="Q212" t="s">
        <v>59</v>
      </c>
      <c r="R212" t="s">
        <v>38</v>
      </c>
      <c r="S212" s="1">
        <v>42893</v>
      </c>
      <c r="T212" s="1">
        <v>42929</v>
      </c>
      <c r="U212" t="s">
        <v>678</v>
      </c>
      <c r="V212" t="s">
        <v>39</v>
      </c>
      <c r="W212">
        <v>42</v>
      </c>
      <c r="X212">
        <v>29</v>
      </c>
      <c r="Y212">
        <v>30</v>
      </c>
      <c r="Z212">
        <v>96.666700000000006</v>
      </c>
      <c r="AD212">
        <v>0</v>
      </c>
      <c r="AE212">
        <v>96.666700000000006</v>
      </c>
      <c r="AF212">
        <v>0</v>
      </c>
      <c r="AG212">
        <v>0</v>
      </c>
      <c r="AH212">
        <v>4.7910000000000004</v>
      </c>
      <c r="AI212">
        <v>4.7910000000000004</v>
      </c>
      <c r="AJ212">
        <v>0.2</v>
      </c>
      <c r="AK212" t="s">
        <v>627</v>
      </c>
      <c r="AL212" t="s">
        <v>679</v>
      </c>
      <c r="AN212">
        <v>87.5</v>
      </c>
    </row>
    <row r="213" spans="1:40" hidden="1" x14ac:dyDescent="0.25">
      <c r="A213" t="s">
        <v>850</v>
      </c>
      <c r="B213" t="s">
        <v>32</v>
      </c>
      <c r="C213" t="s">
        <v>81</v>
      </c>
      <c r="D213" t="s">
        <v>101</v>
      </c>
      <c r="E213">
        <v>63255</v>
      </c>
      <c r="F213" t="s">
        <v>102</v>
      </c>
      <c r="G213">
        <v>3423</v>
      </c>
      <c r="H213">
        <v>702</v>
      </c>
      <c r="I213" t="s">
        <v>292</v>
      </c>
      <c r="J213" t="s">
        <v>35</v>
      </c>
      <c r="K213" t="s">
        <v>43</v>
      </c>
      <c r="L213" t="s">
        <v>95</v>
      </c>
      <c r="M213">
        <v>1115</v>
      </c>
      <c r="N213">
        <v>1430</v>
      </c>
      <c r="O213" t="s">
        <v>458</v>
      </c>
      <c r="Q213" t="s">
        <v>59</v>
      </c>
      <c r="R213" t="s">
        <v>38</v>
      </c>
      <c r="S213" s="1">
        <v>42893</v>
      </c>
      <c r="T213" s="1">
        <v>42929</v>
      </c>
      <c r="U213" t="s">
        <v>678</v>
      </c>
      <c r="V213" t="s">
        <v>39</v>
      </c>
      <c r="W213">
        <v>34</v>
      </c>
      <c r="X213">
        <v>20</v>
      </c>
      <c r="Y213">
        <v>30</v>
      </c>
      <c r="Z213">
        <v>66.666700000000006</v>
      </c>
      <c r="AD213">
        <v>0</v>
      </c>
      <c r="AE213">
        <v>66.666700000000006</v>
      </c>
      <c r="AF213">
        <v>0</v>
      </c>
      <c r="AG213">
        <v>10</v>
      </c>
      <c r="AH213">
        <v>3.1230000000000002</v>
      </c>
      <c r="AI213">
        <v>3.1230000000000002</v>
      </c>
      <c r="AJ213">
        <v>0.2</v>
      </c>
      <c r="AK213" t="s">
        <v>635</v>
      </c>
      <c r="AL213" t="s">
        <v>460</v>
      </c>
      <c r="AN213">
        <v>87.5</v>
      </c>
    </row>
    <row r="214" spans="1:40" hidden="1" x14ac:dyDescent="0.25">
      <c r="A214" t="s">
        <v>850</v>
      </c>
      <c r="B214" t="s">
        <v>32</v>
      </c>
      <c r="C214" t="s">
        <v>81</v>
      </c>
      <c r="D214" t="s">
        <v>101</v>
      </c>
      <c r="E214">
        <v>63090</v>
      </c>
      <c r="F214" t="s">
        <v>102</v>
      </c>
      <c r="G214">
        <v>3424</v>
      </c>
      <c r="H214">
        <v>101</v>
      </c>
      <c r="I214" t="s">
        <v>193</v>
      </c>
      <c r="J214" t="s">
        <v>35</v>
      </c>
      <c r="K214" t="s">
        <v>43</v>
      </c>
      <c r="L214" t="s">
        <v>95</v>
      </c>
      <c r="M214">
        <v>745</v>
      </c>
      <c r="N214">
        <v>1100</v>
      </c>
      <c r="O214" t="s">
        <v>625</v>
      </c>
      <c r="P214">
        <v>206</v>
      </c>
      <c r="Q214" t="s">
        <v>85</v>
      </c>
      <c r="R214" t="s">
        <v>38</v>
      </c>
      <c r="S214" s="1">
        <v>42893</v>
      </c>
      <c r="T214" s="1">
        <v>42929</v>
      </c>
      <c r="U214" t="s">
        <v>680</v>
      </c>
      <c r="V214" t="s">
        <v>39</v>
      </c>
      <c r="W214">
        <v>33</v>
      </c>
      <c r="X214">
        <v>21</v>
      </c>
      <c r="Y214">
        <v>30</v>
      </c>
      <c r="Z214">
        <v>70</v>
      </c>
      <c r="AD214">
        <v>0</v>
      </c>
      <c r="AE214">
        <v>70</v>
      </c>
      <c r="AF214">
        <v>0</v>
      </c>
      <c r="AG214">
        <v>0</v>
      </c>
      <c r="AH214">
        <v>3.7519999999999998</v>
      </c>
      <c r="AI214">
        <v>3.7519999999999998</v>
      </c>
      <c r="AJ214">
        <v>0.2</v>
      </c>
      <c r="AK214" t="s">
        <v>627</v>
      </c>
      <c r="AL214" t="s">
        <v>681</v>
      </c>
      <c r="AN214">
        <v>87.5</v>
      </c>
    </row>
    <row r="215" spans="1:40" hidden="1" x14ac:dyDescent="0.25">
      <c r="A215" t="s">
        <v>850</v>
      </c>
      <c r="B215" t="s">
        <v>32</v>
      </c>
      <c r="C215" t="s">
        <v>81</v>
      </c>
      <c r="D215" t="s">
        <v>101</v>
      </c>
      <c r="E215">
        <v>63106</v>
      </c>
      <c r="F215" t="s">
        <v>102</v>
      </c>
      <c r="G215">
        <v>3424</v>
      </c>
      <c r="H215">
        <v>102</v>
      </c>
      <c r="I215" t="s">
        <v>193</v>
      </c>
      <c r="J215" t="s">
        <v>35</v>
      </c>
      <c r="K215" t="s">
        <v>43</v>
      </c>
      <c r="L215" t="s">
        <v>95</v>
      </c>
      <c r="M215">
        <v>745</v>
      </c>
      <c r="N215">
        <v>1100</v>
      </c>
      <c r="O215" t="s">
        <v>625</v>
      </c>
      <c r="P215">
        <v>324</v>
      </c>
      <c r="Q215" t="s">
        <v>85</v>
      </c>
      <c r="R215" t="s">
        <v>38</v>
      </c>
      <c r="S215" s="1">
        <v>42893</v>
      </c>
      <c r="T215" s="1">
        <v>42929</v>
      </c>
      <c r="U215" t="s">
        <v>682</v>
      </c>
      <c r="V215" t="s">
        <v>39</v>
      </c>
      <c r="W215">
        <v>28</v>
      </c>
      <c r="X215">
        <v>26</v>
      </c>
      <c r="Y215">
        <v>30</v>
      </c>
      <c r="Z215">
        <v>86.666700000000006</v>
      </c>
      <c r="AD215">
        <v>0</v>
      </c>
      <c r="AE215">
        <v>86.666700000000006</v>
      </c>
      <c r="AF215">
        <v>0</v>
      </c>
      <c r="AG215">
        <v>0</v>
      </c>
      <c r="AH215">
        <v>3.74</v>
      </c>
      <c r="AI215">
        <v>3.74</v>
      </c>
      <c r="AJ215">
        <v>0.2</v>
      </c>
      <c r="AK215" t="s">
        <v>627</v>
      </c>
      <c r="AL215" t="s">
        <v>683</v>
      </c>
      <c r="AN215">
        <v>87.5</v>
      </c>
    </row>
    <row r="216" spans="1:40" hidden="1" x14ac:dyDescent="0.25">
      <c r="A216" t="s">
        <v>850</v>
      </c>
      <c r="B216" t="s">
        <v>32</v>
      </c>
      <c r="C216" t="s">
        <v>81</v>
      </c>
      <c r="D216" t="s">
        <v>101</v>
      </c>
      <c r="E216">
        <v>63208</v>
      </c>
      <c r="F216" t="s">
        <v>102</v>
      </c>
      <c r="G216">
        <v>3424</v>
      </c>
      <c r="H216">
        <v>103</v>
      </c>
      <c r="I216" t="s">
        <v>193</v>
      </c>
      <c r="J216" t="s">
        <v>35</v>
      </c>
      <c r="K216" t="s">
        <v>43</v>
      </c>
      <c r="L216" t="s">
        <v>95</v>
      </c>
      <c r="M216">
        <v>1115</v>
      </c>
      <c r="N216">
        <v>1430</v>
      </c>
      <c r="O216" t="s">
        <v>625</v>
      </c>
      <c r="P216">
        <v>206</v>
      </c>
      <c r="Q216" t="s">
        <v>85</v>
      </c>
      <c r="R216" t="s">
        <v>38</v>
      </c>
      <c r="S216" s="1">
        <v>42893</v>
      </c>
      <c r="T216" s="1">
        <v>42929</v>
      </c>
      <c r="U216" t="s">
        <v>680</v>
      </c>
      <c r="V216" t="s">
        <v>39</v>
      </c>
      <c r="W216">
        <v>34</v>
      </c>
      <c r="X216">
        <v>19</v>
      </c>
      <c r="Y216">
        <v>30</v>
      </c>
      <c r="Z216">
        <v>63.333300000000001</v>
      </c>
      <c r="AD216">
        <v>0</v>
      </c>
      <c r="AE216">
        <v>63.333300000000001</v>
      </c>
      <c r="AF216">
        <v>0</v>
      </c>
      <c r="AG216">
        <v>10</v>
      </c>
      <c r="AH216">
        <v>3.802</v>
      </c>
      <c r="AI216">
        <v>3.802</v>
      </c>
      <c r="AJ216">
        <v>0.2</v>
      </c>
      <c r="AK216" t="s">
        <v>635</v>
      </c>
      <c r="AL216" t="s">
        <v>681</v>
      </c>
      <c r="AN216">
        <v>87.5</v>
      </c>
    </row>
    <row r="217" spans="1:40" hidden="1" x14ac:dyDescent="0.25">
      <c r="A217" t="s">
        <v>850</v>
      </c>
      <c r="B217" t="s">
        <v>32</v>
      </c>
      <c r="C217" t="s">
        <v>81</v>
      </c>
      <c r="D217" t="s">
        <v>101</v>
      </c>
      <c r="E217">
        <v>63209</v>
      </c>
      <c r="F217" t="s">
        <v>102</v>
      </c>
      <c r="G217">
        <v>3424</v>
      </c>
      <c r="H217">
        <v>104</v>
      </c>
      <c r="I217" t="s">
        <v>193</v>
      </c>
      <c r="J217" t="s">
        <v>35</v>
      </c>
      <c r="K217" t="s">
        <v>43</v>
      </c>
      <c r="L217" t="s">
        <v>95</v>
      </c>
      <c r="M217">
        <v>1115</v>
      </c>
      <c r="N217">
        <v>1430</v>
      </c>
      <c r="O217" t="s">
        <v>625</v>
      </c>
      <c r="P217">
        <v>324</v>
      </c>
      <c r="Q217" t="s">
        <v>85</v>
      </c>
      <c r="R217" t="s">
        <v>38</v>
      </c>
      <c r="S217" s="1">
        <v>42893</v>
      </c>
      <c r="T217" s="1">
        <v>42929</v>
      </c>
      <c r="U217" t="s">
        <v>682</v>
      </c>
      <c r="V217" t="s">
        <v>39</v>
      </c>
      <c r="W217">
        <v>33</v>
      </c>
      <c r="X217">
        <v>27</v>
      </c>
      <c r="Y217">
        <v>30</v>
      </c>
      <c r="Z217">
        <v>90</v>
      </c>
      <c r="AD217">
        <v>0</v>
      </c>
      <c r="AE217">
        <v>90</v>
      </c>
      <c r="AF217">
        <v>0</v>
      </c>
      <c r="AG217">
        <v>10</v>
      </c>
      <c r="AH217">
        <v>4.266</v>
      </c>
      <c r="AI217">
        <v>4.266</v>
      </c>
      <c r="AJ217">
        <v>0.2</v>
      </c>
      <c r="AK217" t="s">
        <v>635</v>
      </c>
      <c r="AL217" t="s">
        <v>683</v>
      </c>
      <c r="AN217">
        <v>87.5</v>
      </c>
    </row>
    <row r="218" spans="1:40" hidden="1" x14ac:dyDescent="0.25">
      <c r="A218" t="s">
        <v>850</v>
      </c>
      <c r="B218" t="s">
        <v>32</v>
      </c>
      <c r="C218" t="s">
        <v>81</v>
      </c>
      <c r="D218" t="s">
        <v>101</v>
      </c>
      <c r="E218">
        <v>63093</v>
      </c>
      <c r="F218" t="s">
        <v>102</v>
      </c>
      <c r="G218">
        <v>3531</v>
      </c>
      <c r="H218">
        <v>101</v>
      </c>
      <c r="I218" t="s">
        <v>194</v>
      </c>
      <c r="J218" t="s">
        <v>35</v>
      </c>
      <c r="K218" t="s">
        <v>43</v>
      </c>
      <c r="L218" t="s">
        <v>95</v>
      </c>
      <c r="M218">
        <v>745</v>
      </c>
      <c r="N218">
        <v>1100</v>
      </c>
      <c r="O218" t="s">
        <v>625</v>
      </c>
      <c r="P218">
        <v>207</v>
      </c>
      <c r="Q218" t="s">
        <v>85</v>
      </c>
      <c r="R218" t="s">
        <v>38</v>
      </c>
      <c r="S218" s="1">
        <v>42893</v>
      </c>
      <c r="T218" s="1">
        <v>42929</v>
      </c>
      <c r="U218" t="s">
        <v>468</v>
      </c>
      <c r="V218" t="s">
        <v>39</v>
      </c>
      <c r="W218">
        <v>52</v>
      </c>
      <c r="X218">
        <v>19</v>
      </c>
      <c r="Y218">
        <v>30</v>
      </c>
      <c r="Z218">
        <v>63.333300000000001</v>
      </c>
      <c r="AD218">
        <v>0</v>
      </c>
      <c r="AE218">
        <v>63.333300000000001</v>
      </c>
      <c r="AF218">
        <v>0</v>
      </c>
      <c r="AG218">
        <v>0</v>
      </c>
      <c r="AH218">
        <v>4.1269999999999998</v>
      </c>
      <c r="AI218">
        <v>4.1269999999999998</v>
      </c>
      <c r="AJ218">
        <v>0.2</v>
      </c>
      <c r="AK218" t="s">
        <v>627</v>
      </c>
      <c r="AL218" t="s">
        <v>684</v>
      </c>
      <c r="AN218">
        <v>87.5</v>
      </c>
    </row>
    <row r="219" spans="1:40" hidden="1" x14ac:dyDescent="0.25">
      <c r="A219" t="s">
        <v>850</v>
      </c>
      <c r="B219" t="s">
        <v>32</v>
      </c>
      <c r="C219" t="s">
        <v>81</v>
      </c>
      <c r="D219" t="s">
        <v>101</v>
      </c>
      <c r="E219">
        <v>63212</v>
      </c>
      <c r="F219" t="s">
        <v>102</v>
      </c>
      <c r="G219">
        <v>3531</v>
      </c>
      <c r="H219">
        <v>701</v>
      </c>
      <c r="I219" t="s">
        <v>194</v>
      </c>
      <c r="J219" t="s">
        <v>35</v>
      </c>
      <c r="K219" t="s">
        <v>43</v>
      </c>
      <c r="L219" t="s">
        <v>95</v>
      </c>
      <c r="M219">
        <v>745</v>
      </c>
      <c r="N219">
        <v>1100</v>
      </c>
      <c r="O219" t="s">
        <v>458</v>
      </c>
      <c r="P219">
        <v>317</v>
      </c>
      <c r="Q219" t="s">
        <v>59</v>
      </c>
      <c r="R219" t="s">
        <v>38</v>
      </c>
      <c r="S219" s="1">
        <v>42893</v>
      </c>
      <c r="T219" s="1">
        <v>42929</v>
      </c>
      <c r="U219" t="s">
        <v>467</v>
      </c>
      <c r="V219" t="s">
        <v>39</v>
      </c>
      <c r="W219">
        <v>31</v>
      </c>
      <c r="X219">
        <v>25</v>
      </c>
      <c r="Y219">
        <v>30</v>
      </c>
      <c r="Z219">
        <v>83.333299999999994</v>
      </c>
      <c r="AD219">
        <v>0</v>
      </c>
      <c r="AE219">
        <v>83.333299999999994</v>
      </c>
      <c r="AF219">
        <v>0</v>
      </c>
      <c r="AG219">
        <v>10</v>
      </c>
      <c r="AH219">
        <v>3.609</v>
      </c>
      <c r="AI219">
        <v>3.609</v>
      </c>
      <c r="AJ219">
        <v>0.2</v>
      </c>
      <c r="AK219" t="s">
        <v>627</v>
      </c>
      <c r="AL219" t="s">
        <v>685</v>
      </c>
      <c r="AN219">
        <v>87.5</v>
      </c>
    </row>
    <row r="220" spans="1:40" hidden="1" x14ac:dyDescent="0.25">
      <c r="A220" t="s">
        <v>850</v>
      </c>
      <c r="B220" t="s">
        <v>32</v>
      </c>
      <c r="C220" t="s">
        <v>81</v>
      </c>
      <c r="D220" t="s">
        <v>101</v>
      </c>
      <c r="E220">
        <v>63213</v>
      </c>
      <c r="F220" t="s">
        <v>102</v>
      </c>
      <c r="G220">
        <v>3531</v>
      </c>
      <c r="H220">
        <v>702</v>
      </c>
      <c r="I220" t="s">
        <v>194</v>
      </c>
      <c r="J220" t="s">
        <v>67</v>
      </c>
      <c r="K220" t="s">
        <v>43</v>
      </c>
      <c r="L220" t="s">
        <v>44</v>
      </c>
      <c r="M220">
        <v>1700</v>
      </c>
      <c r="N220">
        <v>2030</v>
      </c>
      <c r="O220" t="s">
        <v>58</v>
      </c>
      <c r="P220">
        <v>314</v>
      </c>
      <c r="Q220" t="s">
        <v>59</v>
      </c>
      <c r="R220" t="s">
        <v>38</v>
      </c>
      <c r="S220" s="1">
        <v>42898</v>
      </c>
      <c r="T220" s="1">
        <v>42937</v>
      </c>
      <c r="U220" t="s">
        <v>293</v>
      </c>
      <c r="V220" t="s">
        <v>39</v>
      </c>
      <c r="W220">
        <v>33</v>
      </c>
      <c r="X220">
        <v>17</v>
      </c>
      <c r="Y220">
        <v>30</v>
      </c>
      <c r="Z220">
        <v>56.666699999999999</v>
      </c>
      <c r="AD220">
        <v>0</v>
      </c>
      <c r="AE220">
        <v>56.666699999999999</v>
      </c>
      <c r="AF220">
        <v>0</v>
      </c>
      <c r="AG220">
        <v>10</v>
      </c>
      <c r="AH220">
        <v>1.286</v>
      </c>
      <c r="AI220">
        <v>1.286</v>
      </c>
      <c r="AJ220">
        <v>0.2</v>
      </c>
      <c r="AK220" t="s">
        <v>621</v>
      </c>
      <c r="AL220" t="s">
        <v>450</v>
      </c>
      <c r="AN220">
        <v>87.4</v>
      </c>
    </row>
    <row r="221" spans="1:40" hidden="1" x14ac:dyDescent="0.25">
      <c r="A221" t="s">
        <v>850</v>
      </c>
      <c r="B221" t="s">
        <v>32</v>
      </c>
      <c r="C221" t="s">
        <v>81</v>
      </c>
      <c r="D221" t="s">
        <v>101</v>
      </c>
      <c r="E221">
        <v>63215</v>
      </c>
      <c r="F221" t="s">
        <v>102</v>
      </c>
      <c r="G221">
        <v>3532</v>
      </c>
      <c r="H221">
        <v>102</v>
      </c>
      <c r="I221" t="s">
        <v>200</v>
      </c>
      <c r="J221" t="s">
        <v>35</v>
      </c>
      <c r="K221" t="s">
        <v>43</v>
      </c>
      <c r="L221" t="s">
        <v>95</v>
      </c>
      <c r="M221">
        <v>1115</v>
      </c>
      <c r="N221">
        <v>1430</v>
      </c>
      <c r="O221" t="s">
        <v>625</v>
      </c>
      <c r="P221">
        <v>207</v>
      </c>
      <c r="Q221" t="s">
        <v>85</v>
      </c>
      <c r="R221" t="s">
        <v>38</v>
      </c>
      <c r="S221" s="1">
        <v>42893</v>
      </c>
      <c r="T221" s="1">
        <v>42929</v>
      </c>
      <c r="U221" t="s">
        <v>468</v>
      </c>
      <c r="V221" t="s">
        <v>39</v>
      </c>
      <c r="W221">
        <v>28</v>
      </c>
      <c r="X221">
        <v>19</v>
      </c>
      <c r="Y221">
        <v>30</v>
      </c>
      <c r="Z221">
        <v>63.333300000000001</v>
      </c>
      <c r="AD221">
        <v>0</v>
      </c>
      <c r="AE221">
        <v>63.333300000000001</v>
      </c>
      <c r="AF221">
        <v>0</v>
      </c>
      <c r="AG221">
        <v>10</v>
      </c>
      <c r="AH221">
        <v>3.3069999999999999</v>
      </c>
      <c r="AI221">
        <v>3.3069999999999999</v>
      </c>
      <c r="AJ221">
        <v>0.2</v>
      </c>
      <c r="AK221" t="s">
        <v>635</v>
      </c>
      <c r="AL221" t="s">
        <v>684</v>
      </c>
      <c r="AN221">
        <v>87.5</v>
      </c>
    </row>
    <row r="222" spans="1:40" hidden="1" x14ac:dyDescent="0.25">
      <c r="A222" t="s">
        <v>850</v>
      </c>
      <c r="B222" t="s">
        <v>32</v>
      </c>
      <c r="C222" t="s">
        <v>81</v>
      </c>
      <c r="D222" t="s">
        <v>101</v>
      </c>
      <c r="E222">
        <v>63216</v>
      </c>
      <c r="F222" t="s">
        <v>102</v>
      </c>
      <c r="G222">
        <v>3532</v>
      </c>
      <c r="H222">
        <v>701</v>
      </c>
      <c r="I222" t="s">
        <v>200</v>
      </c>
      <c r="J222" t="s">
        <v>35</v>
      </c>
      <c r="K222" t="s">
        <v>43</v>
      </c>
      <c r="L222" t="s">
        <v>95</v>
      </c>
      <c r="M222">
        <v>1115</v>
      </c>
      <c r="N222">
        <v>1430</v>
      </c>
      <c r="O222" t="s">
        <v>458</v>
      </c>
      <c r="P222">
        <v>317</v>
      </c>
      <c r="Q222" t="s">
        <v>59</v>
      </c>
      <c r="R222" t="s">
        <v>38</v>
      </c>
      <c r="S222" s="1">
        <v>42893</v>
      </c>
      <c r="T222" s="1">
        <v>42929</v>
      </c>
      <c r="U222" t="s">
        <v>467</v>
      </c>
      <c r="V222" t="s">
        <v>39</v>
      </c>
      <c r="W222">
        <v>22</v>
      </c>
      <c r="X222">
        <v>13</v>
      </c>
      <c r="Y222">
        <v>30</v>
      </c>
      <c r="Z222">
        <v>43.333300000000001</v>
      </c>
      <c r="AD222">
        <v>0</v>
      </c>
      <c r="AE222">
        <v>43.333300000000001</v>
      </c>
      <c r="AF222">
        <v>0</v>
      </c>
      <c r="AG222">
        <v>10</v>
      </c>
      <c r="AH222">
        <v>1.631</v>
      </c>
      <c r="AI222">
        <v>1.631</v>
      </c>
      <c r="AJ222">
        <v>0.2</v>
      </c>
      <c r="AK222" t="s">
        <v>635</v>
      </c>
      <c r="AL222" t="s">
        <v>685</v>
      </c>
      <c r="AN222">
        <v>87.5</v>
      </c>
    </row>
    <row r="223" spans="1:40" hidden="1" x14ac:dyDescent="0.25">
      <c r="A223" t="s">
        <v>850</v>
      </c>
      <c r="B223" t="s">
        <v>32</v>
      </c>
      <c r="C223" t="s">
        <v>81</v>
      </c>
      <c r="D223" t="s">
        <v>101</v>
      </c>
      <c r="E223">
        <v>63092</v>
      </c>
      <c r="F223" t="s">
        <v>102</v>
      </c>
      <c r="G223">
        <v>3535</v>
      </c>
      <c r="H223">
        <v>101</v>
      </c>
      <c r="I223" t="s">
        <v>195</v>
      </c>
      <c r="J223" t="s">
        <v>35</v>
      </c>
      <c r="K223" t="s">
        <v>43</v>
      </c>
      <c r="L223" t="s">
        <v>95</v>
      </c>
      <c r="M223">
        <v>745</v>
      </c>
      <c r="N223">
        <v>1100</v>
      </c>
      <c r="O223" t="s">
        <v>625</v>
      </c>
      <c r="P223">
        <v>300</v>
      </c>
      <c r="Q223" t="s">
        <v>85</v>
      </c>
      <c r="R223" t="s">
        <v>38</v>
      </c>
      <c r="S223" s="1">
        <v>42893</v>
      </c>
      <c r="T223" s="1">
        <v>42929</v>
      </c>
      <c r="U223" t="s">
        <v>293</v>
      </c>
      <c r="V223" t="s">
        <v>39</v>
      </c>
      <c r="W223">
        <v>44</v>
      </c>
      <c r="X223">
        <v>28</v>
      </c>
      <c r="Y223">
        <v>30</v>
      </c>
      <c r="Z223">
        <v>93.333299999999994</v>
      </c>
      <c r="AD223">
        <v>0</v>
      </c>
      <c r="AE223">
        <v>93.333299999999994</v>
      </c>
      <c r="AF223">
        <v>0</v>
      </c>
      <c r="AG223">
        <v>0</v>
      </c>
      <c r="AH223">
        <v>3.327</v>
      </c>
      <c r="AI223">
        <v>3.327</v>
      </c>
      <c r="AJ223">
        <v>0.2</v>
      </c>
      <c r="AK223" t="s">
        <v>627</v>
      </c>
      <c r="AL223" t="s">
        <v>686</v>
      </c>
      <c r="AN223">
        <v>87.5</v>
      </c>
    </row>
    <row r="224" spans="1:40" hidden="1" x14ac:dyDescent="0.25">
      <c r="A224" t="s">
        <v>850</v>
      </c>
      <c r="B224" t="s">
        <v>32</v>
      </c>
      <c r="C224" t="s">
        <v>81</v>
      </c>
      <c r="D224" t="s">
        <v>101</v>
      </c>
      <c r="E224">
        <v>63217</v>
      </c>
      <c r="F224" t="s">
        <v>102</v>
      </c>
      <c r="G224">
        <v>3535</v>
      </c>
      <c r="H224">
        <v>104</v>
      </c>
      <c r="I224" t="s">
        <v>195</v>
      </c>
      <c r="J224" t="s">
        <v>35</v>
      </c>
      <c r="K224" t="s">
        <v>43</v>
      </c>
      <c r="L224" t="s">
        <v>95</v>
      </c>
      <c r="M224">
        <v>1115</v>
      </c>
      <c r="N224">
        <v>1430</v>
      </c>
      <c r="O224" t="s">
        <v>636</v>
      </c>
      <c r="P224">
        <v>216</v>
      </c>
      <c r="Q224" t="s">
        <v>85</v>
      </c>
      <c r="R224" t="s">
        <v>38</v>
      </c>
      <c r="S224" s="1">
        <v>42893</v>
      </c>
      <c r="T224" s="1">
        <v>42928</v>
      </c>
      <c r="U224" t="s">
        <v>687</v>
      </c>
      <c r="V224" t="s">
        <v>39</v>
      </c>
      <c r="W224">
        <v>28</v>
      </c>
      <c r="X224">
        <v>15</v>
      </c>
      <c r="Y224">
        <v>30</v>
      </c>
      <c r="Z224">
        <v>50</v>
      </c>
      <c r="AD224">
        <v>0</v>
      </c>
      <c r="AE224">
        <v>50</v>
      </c>
      <c r="AF224">
        <v>0</v>
      </c>
      <c r="AG224">
        <v>10</v>
      </c>
      <c r="AH224">
        <v>2.093</v>
      </c>
      <c r="AI224">
        <v>2.093</v>
      </c>
      <c r="AJ224">
        <v>0.2</v>
      </c>
      <c r="AK224" t="s">
        <v>635</v>
      </c>
      <c r="AL224" t="s">
        <v>688</v>
      </c>
      <c r="AN224">
        <v>87.5</v>
      </c>
    </row>
    <row r="225" spans="1:40" hidden="1" x14ac:dyDescent="0.25">
      <c r="A225" t="s">
        <v>850</v>
      </c>
      <c r="B225" t="s">
        <v>32</v>
      </c>
      <c r="C225" t="s">
        <v>81</v>
      </c>
      <c r="D225" t="s">
        <v>101</v>
      </c>
      <c r="E225">
        <v>63218</v>
      </c>
      <c r="F225" t="s">
        <v>102</v>
      </c>
      <c r="G225">
        <v>3535</v>
      </c>
      <c r="H225">
        <v>701</v>
      </c>
      <c r="I225" t="s">
        <v>195</v>
      </c>
      <c r="J225" t="s">
        <v>35</v>
      </c>
      <c r="K225" t="s">
        <v>43</v>
      </c>
      <c r="L225" t="s">
        <v>95</v>
      </c>
      <c r="M225">
        <v>745</v>
      </c>
      <c r="N225">
        <v>1100</v>
      </c>
      <c r="O225" t="s">
        <v>458</v>
      </c>
      <c r="P225">
        <v>319</v>
      </c>
      <c r="Q225" t="s">
        <v>59</v>
      </c>
      <c r="R225" t="s">
        <v>38</v>
      </c>
      <c r="S225" s="1">
        <v>42893</v>
      </c>
      <c r="T225" s="1">
        <v>42929</v>
      </c>
      <c r="U225" t="s">
        <v>461</v>
      </c>
      <c r="V225" t="s">
        <v>39</v>
      </c>
      <c r="W225">
        <v>36</v>
      </c>
      <c r="X225">
        <v>24</v>
      </c>
      <c r="Y225">
        <v>30</v>
      </c>
      <c r="Z225">
        <v>80</v>
      </c>
      <c r="AD225">
        <v>0</v>
      </c>
      <c r="AE225">
        <v>80</v>
      </c>
      <c r="AF225">
        <v>0</v>
      </c>
      <c r="AG225">
        <v>10</v>
      </c>
      <c r="AH225">
        <v>4.0999999999999996</v>
      </c>
      <c r="AI225">
        <v>4.0999999999999996</v>
      </c>
      <c r="AJ225">
        <v>0.2</v>
      </c>
      <c r="AK225" t="s">
        <v>627</v>
      </c>
      <c r="AL225" t="s">
        <v>689</v>
      </c>
      <c r="AN225">
        <v>87.5</v>
      </c>
    </row>
    <row r="226" spans="1:40" hidden="1" x14ac:dyDescent="0.25">
      <c r="A226" t="s">
        <v>850</v>
      </c>
      <c r="B226" t="s">
        <v>32</v>
      </c>
      <c r="C226" t="s">
        <v>81</v>
      </c>
      <c r="D226" t="s">
        <v>101</v>
      </c>
      <c r="E226">
        <v>63094</v>
      </c>
      <c r="F226" t="s">
        <v>102</v>
      </c>
      <c r="G226">
        <v>3642</v>
      </c>
      <c r="H226">
        <v>101</v>
      </c>
      <c r="I226" t="s">
        <v>196</v>
      </c>
      <c r="J226" t="s">
        <v>35</v>
      </c>
      <c r="K226" t="s">
        <v>43</v>
      </c>
      <c r="L226" t="s">
        <v>95</v>
      </c>
      <c r="M226">
        <v>745</v>
      </c>
      <c r="N226">
        <v>1100</v>
      </c>
      <c r="O226" t="s">
        <v>625</v>
      </c>
      <c r="P226">
        <v>310</v>
      </c>
      <c r="Q226" t="s">
        <v>85</v>
      </c>
      <c r="R226" t="s">
        <v>38</v>
      </c>
      <c r="S226" s="1">
        <v>42893</v>
      </c>
      <c r="T226" s="1">
        <v>42929</v>
      </c>
      <c r="U226" t="s">
        <v>690</v>
      </c>
      <c r="V226" t="s">
        <v>39</v>
      </c>
      <c r="W226">
        <v>23</v>
      </c>
      <c r="X226">
        <v>22</v>
      </c>
      <c r="Y226">
        <v>30</v>
      </c>
      <c r="Z226">
        <v>73.333299999999994</v>
      </c>
      <c r="AD226">
        <v>0</v>
      </c>
      <c r="AE226">
        <v>73.333299999999994</v>
      </c>
      <c r="AF226">
        <v>0</v>
      </c>
      <c r="AG226">
        <v>0</v>
      </c>
      <c r="AH226">
        <v>1.887</v>
      </c>
      <c r="AI226">
        <v>1.887</v>
      </c>
      <c r="AJ226">
        <v>0.2</v>
      </c>
      <c r="AK226" t="s">
        <v>627</v>
      </c>
      <c r="AL226" t="s">
        <v>691</v>
      </c>
      <c r="AN226">
        <v>87.5</v>
      </c>
    </row>
    <row r="227" spans="1:40" hidden="1" x14ac:dyDescent="0.25">
      <c r="A227" t="s">
        <v>850</v>
      </c>
      <c r="B227" t="s">
        <v>32</v>
      </c>
      <c r="C227" t="s">
        <v>81</v>
      </c>
      <c r="D227" t="s">
        <v>101</v>
      </c>
      <c r="E227">
        <v>63220</v>
      </c>
      <c r="F227" t="s">
        <v>102</v>
      </c>
      <c r="G227">
        <v>3642</v>
      </c>
      <c r="H227">
        <v>102</v>
      </c>
      <c r="I227" t="s">
        <v>196</v>
      </c>
      <c r="J227" t="s">
        <v>35</v>
      </c>
      <c r="K227" t="s">
        <v>43</v>
      </c>
      <c r="L227" t="s">
        <v>95</v>
      </c>
      <c r="M227">
        <v>1115</v>
      </c>
      <c r="N227">
        <v>1430</v>
      </c>
      <c r="O227" t="s">
        <v>625</v>
      </c>
      <c r="P227">
        <v>310</v>
      </c>
      <c r="Q227" t="s">
        <v>85</v>
      </c>
      <c r="R227" t="s">
        <v>38</v>
      </c>
      <c r="S227" s="1">
        <v>42893</v>
      </c>
      <c r="T227" s="1">
        <v>42929</v>
      </c>
      <c r="U227" t="s">
        <v>690</v>
      </c>
      <c r="V227" t="s">
        <v>39</v>
      </c>
      <c r="W227">
        <v>37</v>
      </c>
      <c r="X227">
        <v>22</v>
      </c>
      <c r="Y227">
        <v>30</v>
      </c>
      <c r="Z227">
        <v>73.333299999999994</v>
      </c>
      <c r="AD227">
        <v>0</v>
      </c>
      <c r="AE227">
        <v>73.333299999999994</v>
      </c>
      <c r="AF227">
        <v>0</v>
      </c>
      <c r="AG227">
        <v>10</v>
      </c>
      <c r="AH227">
        <v>3.9870000000000001</v>
      </c>
      <c r="AI227">
        <v>3.9870000000000001</v>
      </c>
      <c r="AJ227">
        <v>0.2</v>
      </c>
      <c r="AK227" t="s">
        <v>635</v>
      </c>
      <c r="AL227" t="s">
        <v>691</v>
      </c>
      <c r="AN227">
        <v>87.5</v>
      </c>
    </row>
    <row r="228" spans="1:40" hidden="1" x14ac:dyDescent="0.25">
      <c r="A228" t="s">
        <v>850</v>
      </c>
      <c r="B228" t="s">
        <v>32</v>
      </c>
      <c r="C228" t="s">
        <v>81</v>
      </c>
      <c r="D228" t="s">
        <v>101</v>
      </c>
      <c r="E228">
        <v>63221</v>
      </c>
      <c r="F228" t="s">
        <v>102</v>
      </c>
      <c r="G228">
        <v>3642</v>
      </c>
      <c r="H228">
        <v>103</v>
      </c>
      <c r="I228" t="s">
        <v>196</v>
      </c>
      <c r="J228" t="s">
        <v>35</v>
      </c>
      <c r="K228" t="s">
        <v>43</v>
      </c>
      <c r="L228" t="s">
        <v>95</v>
      </c>
      <c r="M228">
        <v>745</v>
      </c>
      <c r="N228">
        <v>1100</v>
      </c>
      <c r="O228" t="s">
        <v>625</v>
      </c>
      <c r="P228">
        <v>329</v>
      </c>
      <c r="Q228" t="s">
        <v>85</v>
      </c>
      <c r="R228" t="s">
        <v>38</v>
      </c>
      <c r="S228" s="1">
        <v>42893</v>
      </c>
      <c r="T228" s="1">
        <v>42929</v>
      </c>
      <c r="U228" t="s">
        <v>247</v>
      </c>
      <c r="V228" t="s">
        <v>39</v>
      </c>
      <c r="W228">
        <v>25</v>
      </c>
      <c r="X228">
        <v>21</v>
      </c>
      <c r="Y228">
        <v>30</v>
      </c>
      <c r="Z228">
        <v>70</v>
      </c>
      <c r="AD228">
        <v>0</v>
      </c>
      <c r="AE228">
        <v>70</v>
      </c>
      <c r="AF228">
        <v>0</v>
      </c>
      <c r="AG228">
        <v>10</v>
      </c>
      <c r="AH228">
        <v>3.2</v>
      </c>
      <c r="AI228">
        <v>3.2</v>
      </c>
      <c r="AJ228">
        <v>0.2</v>
      </c>
      <c r="AK228" t="s">
        <v>627</v>
      </c>
      <c r="AL228" t="s">
        <v>692</v>
      </c>
      <c r="AN228">
        <v>87.5</v>
      </c>
    </row>
    <row r="229" spans="1:40" hidden="1" x14ac:dyDescent="0.25">
      <c r="A229" t="s">
        <v>850</v>
      </c>
      <c r="B229" t="s">
        <v>32</v>
      </c>
      <c r="C229" t="s">
        <v>81</v>
      </c>
      <c r="D229" t="s">
        <v>101</v>
      </c>
      <c r="E229">
        <v>63222</v>
      </c>
      <c r="F229" t="s">
        <v>102</v>
      </c>
      <c r="G229">
        <v>3642</v>
      </c>
      <c r="H229">
        <v>104</v>
      </c>
      <c r="I229" t="s">
        <v>196</v>
      </c>
      <c r="J229" t="s">
        <v>35</v>
      </c>
      <c r="K229" t="s">
        <v>43</v>
      </c>
      <c r="L229" t="s">
        <v>95</v>
      </c>
      <c r="M229">
        <v>1115</v>
      </c>
      <c r="N229">
        <v>1430</v>
      </c>
      <c r="O229" t="s">
        <v>625</v>
      </c>
      <c r="P229">
        <v>329</v>
      </c>
      <c r="Q229" t="s">
        <v>85</v>
      </c>
      <c r="R229" t="s">
        <v>38</v>
      </c>
      <c r="S229" s="1">
        <v>42893</v>
      </c>
      <c r="T229" s="1">
        <v>42929</v>
      </c>
      <c r="U229" t="s">
        <v>247</v>
      </c>
      <c r="V229" t="s">
        <v>39</v>
      </c>
      <c r="W229">
        <v>26</v>
      </c>
      <c r="X229">
        <v>22</v>
      </c>
      <c r="Y229">
        <v>30</v>
      </c>
      <c r="Z229">
        <v>73.333299999999994</v>
      </c>
      <c r="AD229">
        <v>0</v>
      </c>
      <c r="AE229">
        <v>73.333299999999994</v>
      </c>
      <c r="AF229">
        <v>0</v>
      </c>
      <c r="AG229">
        <v>10</v>
      </c>
      <c r="AH229">
        <v>2.7469999999999999</v>
      </c>
      <c r="AI229">
        <v>2.7469999999999999</v>
      </c>
      <c r="AJ229">
        <v>0.2</v>
      </c>
      <c r="AK229" t="s">
        <v>635</v>
      </c>
      <c r="AL229" t="s">
        <v>692</v>
      </c>
      <c r="AN229">
        <v>87.5</v>
      </c>
    </row>
    <row r="230" spans="1:40" hidden="1" x14ac:dyDescent="0.25">
      <c r="A230" t="s">
        <v>850</v>
      </c>
      <c r="B230" t="s">
        <v>32</v>
      </c>
      <c r="C230" t="s">
        <v>81</v>
      </c>
      <c r="D230" t="s">
        <v>101</v>
      </c>
      <c r="E230">
        <v>63126</v>
      </c>
      <c r="F230" t="s">
        <v>102</v>
      </c>
      <c r="G230">
        <v>3643</v>
      </c>
      <c r="H230">
        <v>101</v>
      </c>
      <c r="I230" t="s">
        <v>106</v>
      </c>
      <c r="J230" t="s">
        <v>35</v>
      </c>
      <c r="K230" t="s">
        <v>43</v>
      </c>
      <c r="L230" t="s">
        <v>95</v>
      </c>
      <c r="M230">
        <v>1115</v>
      </c>
      <c r="N230">
        <v>1430</v>
      </c>
      <c r="O230" t="s">
        <v>625</v>
      </c>
      <c r="P230">
        <v>309</v>
      </c>
      <c r="Q230" t="s">
        <v>85</v>
      </c>
      <c r="R230" t="s">
        <v>38</v>
      </c>
      <c r="S230" s="1">
        <v>42893</v>
      </c>
      <c r="T230" s="1">
        <v>42929</v>
      </c>
      <c r="U230" t="s">
        <v>693</v>
      </c>
      <c r="V230" t="s">
        <v>39</v>
      </c>
      <c r="W230">
        <v>25</v>
      </c>
      <c r="X230">
        <v>22</v>
      </c>
      <c r="Y230">
        <v>30</v>
      </c>
      <c r="Z230">
        <v>73.333299999999994</v>
      </c>
      <c r="AD230">
        <v>0</v>
      </c>
      <c r="AE230">
        <v>73.333299999999994</v>
      </c>
      <c r="AF230">
        <v>0</v>
      </c>
      <c r="AG230">
        <v>0</v>
      </c>
      <c r="AH230">
        <v>3.4670000000000001</v>
      </c>
      <c r="AI230">
        <v>3.4670000000000001</v>
      </c>
      <c r="AJ230">
        <v>0.2</v>
      </c>
      <c r="AK230" t="s">
        <v>635</v>
      </c>
      <c r="AL230" t="s">
        <v>694</v>
      </c>
      <c r="AN230">
        <v>87.5</v>
      </c>
    </row>
    <row r="231" spans="1:40" hidden="1" x14ac:dyDescent="0.25">
      <c r="A231" t="s">
        <v>850</v>
      </c>
      <c r="B231" t="s">
        <v>32</v>
      </c>
      <c r="C231" t="s">
        <v>81</v>
      </c>
      <c r="D231" t="s">
        <v>101</v>
      </c>
      <c r="E231">
        <v>63258</v>
      </c>
      <c r="F231" t="s">
        <v>102</v>
      </c>
      <c r="G231">
        <v>3643</v>
      </c>
      <c r="H231">
        <v>102</v>
      </c>
      <c r="I231" t="s">
        <v>106</v>
      </c>
      <c r="J231" t="s">
        <v>35</v>
      </c>
      <c r="K231" t="s">
        <v>43</v>
      </c>
      <c r="L231" t="s">
        <v>95</v>
      </c>
      <c r="M231">
        <v>745</v>
      </c>
      <c r="N231">
        <v>1100</v>
      </c>
      <c r="O231" t="s">
        <v>625</v>
      </c>
      <c r="P231">
        <v>309</v>
      </c>
      <c r="Q231" t="s">
        <v>85</v>
      </c>
      <c r="R231" t="s">
        <v>38</v>
      </c>
      <c r="S231" s="1">
        <v>42893</v>
      </c>
      <c r="T231" s="1">
        <v>42929</v>
      </c>
      <c r="U231" t="s">
        <v>693</v>
      </c>
      <c r="V231" t="s">
        <v>39</v>
      </c>
      <c r="W231">
        <v>30</v>
      </c>
      <c r="X231">
        <v>21</v>
      </c>
      <c r="Y231">
        <v>30</v>
      </c>
      <c r="Z231">
        <v>70</v>
      </c>
      <c r="AD231">
        <v>0</v>
      </c>
      <c r="AE231">
        <v>70</v>
      </c>
      <c r="AF231">
        <v>0</v>
      </c>
      <c r="AG231">
        <v>10</v>
      </c>
      <c r="AH231">
        <v>3.34</v>
      </c>
      <c r="AI231">
        <v>3.34</v>
      </c>
      <c r="AJ231">
        <v>0.2</v>
      </c>
      <c r="AK231" t="s">
        <v>627</v>
      </c>
      <c r="AL231" t="s">
        <v>694</v>
      </c>
      <c r="AN231">
        <v>87.5</v>
      </c>
    </row>
    <row r="232" spans="1:40" hidden="1" x14ac:dyDescent="0.25">
      <c r="A232" t="s">
        <v>850</v>
      </c>
      <c r="B232" t="s">
        <v>32</v>
      </c>
      <c r="C232" t="s">
        <v>81</v>
      </c>
      <c r="D232" t="s">
        <v>101</v>
      </c>
      <c r="E232">
        <v>63259</v>
      </c>
      <c r="F232" t="s">
        <v>102</v>
      </c>
      <c r="G232">
        <v>3643</v>
      </c>
      <c r="H232">
        <v>103</v>
      </c>
      <c r="I232" t="s">
        <v>106</v>
      </c>
      <c r="J232" t="s">
        <v>35</v>
      </c>
      <c r="K232" t="s">
        <v>43</v>
      </c>
      <c r="L232" t="s">
        <v>95</v>
      </c>
      <c r="M232">
        <v>1115</v>
      </c>
      <c r="N232">
        <v>1430</v>
      </c>
      <c r="O232" t="s">
        <v>625</v>
      </c>
      <c r="P232">
        <v>326</v>
      </c>
      <c r="Q232" t="s">
        <v>85</v>
      </c>
      <c r="R232" t="s">
        <v>38</v>
      </c>
      <c r="S232" s="1">
        <v>42893</v>
      </c>
      <c r="T232" s="1">
        <v>42929</v>
      </c>
      <c r="U232" t="s">
        <v>695</v>
      </c>
      <c r="V232" t="s">
        <v>39</v>
      </c>
      <c r="W232">
        <v>43</v>
      </c>
      <c r="X232">
        <v>26</v>
      </c>
      <c r="Y232">
        <v>30</v>
      </c>
      <c r="Z232">
        <v>86.666700000000006</v>
      </c>
      <c r="AD232">
        <v>0</v>
      </c>
      <c r="AE232">
        <v>86.666700000000006</v>
      </c>
      <c r="AF232">
        <v>0</v>
      </c>
      <c r="AG232">
        <v>10</v>
      </c>
      <c r="AH232">
        <v>3.7069999999999999</v>
      </c>
      <c r="AI232">
        <v>3.7069999999999999</v>
      </c>
      <c r="AJ232">
        <v>0.2</v>
      </c>
      <c r="AK232" t="s">
        <v>635</v>
      </c>
      <c r="AL232" t="s">
        <v>696</v>
      </c>
      <c r="AN232">
        <v>87.5</v>
      </c>
    </row>
    <row r="233" spans="1:40" hidden="1" x14ac:dyDescent="0.25">
      <c r="A233" t="s">
        <v>850</v>
      </c>
      <c r="B233" t="s">
        <v>32</v>
      </c>
      <c r="C233" t="s">
        <v>81</v>
      </c>
      <c r="D233" t="s">
        <v>101</v>
      </c>
      <c r="E233">
        <v>63260</v>
      </c>
      <c r="F233" t="s">
        <v>102</v>
      </c>
      <c r="G233">
        <v>3643</v>
      </c>
      <c r="H233">
        <v>104</v>
      </c>
      <c r="I233" t="s">
        <v>106</v>
      </c>
      <c r="J233" t="s">
        <v>35</v>
      </c>
      <c r="K233" t="s">
        <v>43</v>
      </c>
      <c r="L233" t="s">
        <v>95</v>
      </c>
      <c r="M233">
        <v>745</v>
      </c>
      <c r="N233">
        <v>1100</v>
      </c>
      <c r="O233" t="s">
        <v>625</v>
      </c>
      <c r="P233">
        <v>326</v>
      </c>
      <c r="Q233" t="s">
        <v>85</v>
      </c>
      <c r="R233" t="s">
        <v>38</v>
      </c>
      <c r="S233" s="1">
        <v>42893</v>
      </c>
      <c r="T233" s="1">
        <v>42929</v>
      </c>
      <c r="U233" t="s">
        <v>695</v>
      </c>
      <c r="V233" t="s">
        <v>39</v>
      </c>
      <c r="W233">
        <v>31</v>
      </c>
      <c r="X233">
        <v>26</v>
      </c>
      <c r="Y233">
        <v>30</v>
      </c>
      <c r="Z233">
        <v>86.666700000000006</v>
      </c>
      <c r="AD233">
        <v>0</v>
      </c>
      <c r="AE233">
        <v>86.666700000000006</v>
      </c>
      <c r="AF233">
        <v>0</v>
      </c>
      <c r="AG233">
        <v>10</v>
      </c>
      <c r="AH233">
        <v>3.427</v>
      </c>
      <c r="AI233">
        <v>3.427</v>
      </c>
      <c r="AJ233">
        <v>0.2</v>
      </c>
      <c r="AK233" t="s">
        <v>627</v>
      </c>
      <c r="AL233" t="s">
        <v>696</v>
      </c>
      <c r="AN233">
        <v>87.5</v>
      </c>
    </row>
    <row r="234" spans="1:40" hidden="1" x14ac:dyDescent="0.25">
      <c r="A234" t="s">
        <v>850</v>
      </c>
      <c r="B234" t="s">
        <v>32</v>
      </c>
      <c r="C234" t="s">
        <v>81</v>
      </c>
      <c r="D234" t="s">
        <v>101</v>
      </c>
      <c r="E234">
        <v>63095</v>
      </c>
      <c r="F234" t="s">
        <v>102</v>
      </c>
      <c r="G234">
        <v>3644</v>
      </c>
      <c r="H234">
        <v>101</v>
      </c>
      <c r="I234" t="s">
        <v>201</v>
      </c>
      <c r="J234" t="s">
        <v>35</v>
      </c>
      <c r="K234" t="s">
        <v>43</v>
      </c>
      <c r="L234" t="s">
        <v>95</v>
      </c>
      <c r="M234">
        <v>745</v>
      </c>
      <c r="N234">
        <v>1100</v>
      </c>
      <c r="O234" t="s">
        <v>625</v>
      </c>
      <c r="P234">
        <v>218</v>
      </c>
      <c r="Q234" t="s">
        <v>85</v>
      </c>
      <c r="R234" t="s">
        <v>38</v>
      </c>
      <c r="S234" s="1">
        <v>42893</v>
      </c>
      <c r="T234" s="1">
        <v>42929</v>
      </c>
      <c r="U234" t="s">
        <v>697</v>
      </c>
      <c r="V234" t="s">
        <v>39</v>
      </c>
      <c r="W234">
        <v>30</v>
      </c>
      <c r="X234">
        <v>22</v>
      </c>
      <c r="Y234">
        <v>30</v>
      </c>
      <c r="Z234">
        <v>73.333299999999994</v>
      </c>
      <c r="AD234">
        <v>0</v>
      </c>
      <c r="AE234">
        <v>73.333299999999994</v>
      </c>
      <c r="AF234">
        <v>0</v>
      </c>
      <c r="AG234">
        <v>0</v>
      </c>
      <c r="AH234">
        <v>3.7</v>
      </c>
      <c r="AI234">
        <v>3.7</v>
      </c>
      <c r="AJ234">
        <v>0.2</v>
      </c>
      <c r="AK234" t="s">
        <v>627</v>
      </c>
      <c r="AL234" t="s">
        <v>698</v>
      </c>
      <c r="AN234">
        <v>87.5</v>
      </c>
    </row>
    <row r="235" spans="1:40" hidden="1" x14ac:dyDescent="0.25">
      <c r="A235" t="s">
        <v>850</v>
      </c>
      <c r="B235" t="s">
        <v>32</v>
      </c>
      <c r="C235" t="s">
        <v>81</v>
      </c>
      <c r="D235" t="s">
        <v>101</v>
      </c>
      <c r="E235">
        <v>63224</v>
      </c>
      <c r="F235" t="s">
        <v>102</v>
      </c>
      <c r="G235">
        <v>3644</v>
      </c>
      <c r="H235">
        <v>102</v>
      </c>
      <c r="I235" t="s">
        <v>201</v>
      </c>
      <c r="J235" t="s">
        <v>35</v>
      </c>
      <c r="K235" t="s">
        <v>43</v>
      </c>
      <c r="L235" t="s">
        <v>95</v>
      </c>
      <c r="M235">
        <v>1115</v>
      </c>
      <c r="N235">
        <v>1430</v>
      </c>
      <c r="O235" t="s">
        <v>625</v>
      </c>
      <c r="P235">
        <v>218</v>
      </c>
      <c r="Q235" t="s">
        <v>85</v>
      </c>
      <c r="R235" t="s">
        <v>38</v>
      </c>
      <c r="S235" s="1">
        <v>42893</v>
      </c>
      <c r="T235" s="1">
        <v>42929</v>
      </c>
      <c r="U235" t="s">
        <v>697</v>
      </c>
      <c r="V235" t="s">
        <v>39</v>
      </c>
      <c r="W235">
        <v>32</v>
      </c>
      <c r="X235">
        <v>17</v>
      </c>
      <c r="Y235">
        <v>30</v>
      </c>
      <c r="Z235">
        <v>56.666699999999999</v>
      </c>
      <c r="AD235">
        <v>0</v>
      </c>
      <c r="AE235">
        <v>56.666699999999999</v>
      </c>
      <c r="AF235">
        <v>0</v>
      </c>
      <c r="AG235">
        <v>10</v>
      </c>
      <c r="AH235">
        <v>2.6930000000000001</v>
      </c>
      <c r="AI235">
        <v>2.6930000000000001</v>
      </c>
      <c r="AJ235">
        <v>0.2</v>
      </c>
      <c r="AK235" t="s">
        <v>635</v>
      </c>
      <c r="AL235" t="s">
        <v>698</v>
      </c>
      <c r="AN235">
        <v>87.5</v>
      </c>
    </row>
    <row r="236" spans="1:40" hidden="1" x14ac:dyDescent="0.25">
      <c r="A236" t="s">
        <v>850</v>
      </c>
      <c r="B236" t="s">
        <v>32</v>
      </c>
      <c r="C236" t="s">
        <v>81</v>
      </c>
      <c r="D236" t="s">
        <v>101</v>
      </c>
      <c r="E236">
        <v>63111</v>
      </c>
      <c r="F236" t="s">
        <v>102</v>
      </c>
      <c r="G236">
        <v>4600</v>
      </c>
      <c r="H236" t="s">
        <v>84</v>
      </c>
      <c r="I236" t="s">
        <v>471</v>
      </c>
      <c r="J236" t="s">
        <v>35</v>
      </c>
      <c r="K236" t="s">
        <v>43</v>
      </c>
      <c r="L236" t="s">
        <v>51</v>
      </c>
      <c r="M236">
        <v>1030</v>
      </c>
      <c r="N236">
        <v>1220</v>
      </c>
      <c r="O236" t="s">
        <v>99</v>
      </c>
      <c r="Q236" t="s">
        <v>100</v>
      </c>
      <c r="R236" t="s">
        <v>38</v>
      </c>
      <c r="S236" s="1">
        <v>42898</v>
      </c>
      <c r="T236" s="1">
        <v>42951</v>
      </c>
      <c r="U236" t="s">
        <v>289</v>
      </c>
      <c r="V236" t="s">
        <v>446</v>
      </c>
      <c r="W236">
        <v>0</v>
      </c>
      <c r="X236">
        <v>5</v>
      </c>
      <c r="Y236">
        <v>25</v>
      </c>
      <c r="Z236">
        <v>20</v>
      </c>
      <c r="AD236">
        <v>0</v>
      </c>
      <c r="AE236">
        <v>20</v>
      </c>
      <c r="AF236">
        <v>0</v>
      </c>
      <c r="AG236">
        <v>25</v>
      </c>
      <c r="AH236">
        <v>0</v>
      </c>
      <c r="AI236">
        <v>0</v>
      </c>
      <c r="AJ236">
        <v>3.6600000000000001E-2</v>
      </c>
      <c r="AK236" t="s">
        <v>407</v>
      </c>
      <c r="AL236" t="s">
        <v>447</v>
      </c>
      <c r="AN236">
        <v>16</v>
      </c>
    </row>
    <row r="237" spans="1:40" hidden="1" x14ac:dyDescent="0.25">
      <c r="A237" t="s">
        <v>850</v>
      </c>
      <c r="B237" t="s">
        <v>32</v>
      </c>
      <c r="C237" t="s">
        <v>81</v>
      </c>
      <c r="D237" t="s">
        <v>101</v>
      </c>
      <c r="E237">
        <v>63112</v>
      </c>
      <c r="F237" t="s">
        <v>102</v>
      </c>
      <c r="G237">
        <v>4600</v>
      </c>
      <c r="H237" t="s">
        <v>96</v>
      </c>
      <c r="I237" t="s">
        <v>471</v>
      </c>
      <c r="J237" t="s">
        <v>35</v>
      </c>
      <c r="K237" t="s">
        <v>43</v>
      </c>
      <c r="L237" t="s">
        <v>51</v>
      </c>
      <c r="M237">
        <v>1230</v>
      </c>
      <c r="N237">
        <v>1420</v>
      </c>
      <c r="O237" t="s">
        <v>99</v>
      </c>
      <c r="Q237" t="s">
        <v>100</v>
      </c>
      <c r="R237" t="s">
        <v>38</v>
      </c>
      <c r="S237" s="1">
        <v>42898</v>
      </c>
      <c r="T237" s="1">
        <v>42951</v>
      </c>
      <c r="U237" t="s">
        <v>289</v>
      </c>
      <c r="V237" t="s">
        <v>446</v>
      </c>
      <c r="W237">
        <v>0</v>
      </c>
      <c r="X237">
        <v>5</v>
      </c>
      <c r="Y237">
        <v>25</v>
      </c>
      <c r="Z237">
        <v>20</v>
      </c>
      <c r="AD237">
        <v>0</v>
      </c>
      <c r="AE237">
        <v>20</v>
      </c>
      <c r="AF237">
        <v>0</v>
      </c>
      <c r="AG237">
        <v>25</v>
      </c>
      <c r="AH237">
        <v>0</v>
      </c>
      <c r="AI237">
        <v>0</v>
      </c>
      <c r="AJ237">
        <v>3.6600000000000001E-2</v>
      </c>
      <c r="AK237" t="s">
        <v>414</v>
      </c>
      <c r="AL237" t="s">
        <v>447</v>
      </c>
      <c r="AN237">
        <v>16</v>
      </c>
    </row>
    <row r="238" spans="1:40" hidden="1" x14ac:dyDescent="0.25">
      <c r="A238" t="s">
        <v>850</v>
      </c>
      <c r="B238" t="s">
        <v>32</v>
      </c>
      <c r="C238" t="s">
        <v>81</v>
      </c>
      <c r="D238" t="s">
        <v>101</v>
      </c>
      <c r="E238">
        <v>63272</v>
      </c>
      <c r="F238" t="s">
        <v>102</v>
      </c>
      <c r="G238">
        <v>5052</v>
      </c>
      <c r="H238">
        <v>101</v>
      </c>
      <c r="I238" t="s">
        <v>295</v>
      </c>
      <c r="J238" t="s">
        <v>35</v>
      </c>
      <c r="K238" t="s">
        <v>43</v>
      </c>
      <c r="L238" t="s">
        <v>44</v>
      </c>
      <c r="M238">
        <v>1115</v>
      </c>
      <c r="N238">
        <v>1430</v>
      </c>
      <c r="O238" t="s">
        <v>625</v>
      </c>
      <c r="P238">
        <v>300</v>
      </c>
      <c r="Q238" t="s">
        <v>59</v>
      </c>
      <c r="R238" t="s">
        <v>38</v>
      </c>
      <c r="S238" s="1">
        <v>42893</v>
      </c>
      <c r="T238" s="1">
        <v>42929</v>
      </c>
      <c r="U238" t="s">
        <v>293</v>
      </c>
      <c r="V238" t="s">
        <v>39</v>
      </c>
      <c r="W238">
        <v>34</v>
      </c>
      <c r="X238">
        <v>22</v>
      </c>
      <c r="Y238">
        <v>30</v>
      </c>
      <c r="Z238">
        <v>73.333299999999994</v>
      </c>
      <c r="AD238">
        <v>0</v>
      </c>
      <c r="AE238">
        <v>73.333299999999994</v>
      </c>
      <c r="AF238">
        <v>0</v>
      </c>
      <c r="AG238">
        <v>10</v>
      </c>
      <c r="AH238">
        <v>1.2070000000000001</v>
      </c>
      <c r="AI238">
        <v>1.2070000000000001</v>
      </c>
      <c r="AJ238">
        <v>0.2</v>
      </c>
      <c r="AK238" t="s">
        <v>635</v>
      </c>
      <c r="AL238" t="s">
        <v>686</v>
      </c>
      <c r="AN238">
        <v>70</v>
      </c>
    </row>
    <row r="239" spans="1:40" hidden="1" x14ac:dyDescent="0.25">
      <c r="A239" t="s">
        <v>850</v>
      </c>
      <c r="B239" t="s">
        <v>32</v>
      </c>
      <c r="C239" t="s">
        <v>81</v>
      </c>
      <c r="D239" t="s">
        <v>101</v>
      </c>
      <c r="E239">
        <v>63271</v>
      </c>
      <c r="F239" t="s">
        <v>102</v>
      </c>
      <c r="G239">
        <v>5052</v>
      </c>
      <c r="H239">
        <v>102</v>
      </c>
      <c r="I239" t="s">
        <v>295</v>
      </c>
      <c r="J239" t="s">
        <v>35</v>
      </c>
      <c r="K239" t="s">
        <v>43</v>
      </c>
      <c r="L239" t="s">
        <v>95</v>
      </c>
      <c r="M239">
        <v>745</v>
      </c>
      <c r="N239">
        <v>1100</v>
      </c>
      <c r="O239" t="s">
        <v>636</v>
      </c>
      <c r="P239">
        <v>216</v>
      </c>
      <c r="Q239" t="s">
        <v>85</v>
      </c>
      <c r="R239" t="s">
        <v>38</v>
      </c>
      <c r="S239" s="1">
        <v>42893</v>
      </c>
      <c r="T239" s="1">
        <v>42929</v>
      </c>
      <c r="U239" t="s">
        <v>687</v>
      </c>
      <c r="V239" t="s">
        <v>39</v>
      </c>
      <c r="W239">
        <v>36</v>
      </c>
      <c r="X239">
        <v>27</v>
      </c>
      <c r="Y239">
        <v>30</v>
      </c>
      <c r="Z239">
        <v>90</v>
      </c>
      <c r="AD239">
        <v>0</v>
      </c>
      <c r="AE239">
        <v>90</v>
      </c>
      <c r="AF239">
        <v>0</v>
      </c>
      <c r="AG239">
        <v>10</v>
      </c>
      <c r="AH239">
        <v>3.593</v>
      </c>
      <c r="AI239">
        <v>3.593</v>
      </c>
      <c r="AJ239">
        <v>0.2</v>
      </c>
      <c r="AK239" t="s">
        <v>627</v>
      </c>
      <c r="AL239" t="s">
        <v>688</v>
      </c>
      <c r="AN239">
        <v>91</v>
      </c>
    </row>
    <row r="240" spans="1:40" hidden="1" x14ac:dyDescent="0.25">
      <c r="A240" t="s">
        <v>850</v>
      </c>
      <c r="B240" t="s">
        <v>32</v>
      </c>
      <c r="C240" t="s">
        <v>81</v>
      </c>
      <c r="D240" t="s">
        <v>101</v>
      </c>
      <c r="E240">
        <v>63270</v>
      </c>
      <c r="F240" t="s">
        <v>102</v>
      </c>
      <c r="G240">
        <v>5052</v>
      </c>
      <c r="H240">
        <v>103</v>
      </c>
      <c r="I240" t="s">
        <v>295</v>
      </c>
      <c r="J240" t="s">
        <v>35</v>
      </c>
      <c r="K240" t="s">
        <v>43</v>
      </c>
      <c r="L240" t="s">
        <v>95</v>
      </c>
      <c r="M240">
        <v>1115</v>
      </c>
      <c r="N240">
        <v>1430</v>
      </c>
      <c r="O240" t="s">
        <v>458</v>
      </c>
      <c r="P240">
        <v>319</v>
      </c>
      <c r="Q240" t="s">
        <v>59</v>
      </c>
      <c r="R240" t="s">
        <v>38</v>
      </c>
      <c r="S240" s="1">
        <v>42893</v>
      </c>
      <c r="T240" s="1">
        <v>42929</v>
      </c>
      <c r="U240" t="s">
        <v>461</v>
      </c>
      <c r="V240" t="s">
        <v>39</v>
      </c>
      <c r="W240">
        <v>32</v>
      </c>
      <c r="X240">
        <v>25</v>
      </c>
      <c r="Y240">
        <v>30</v>
      </c>
      <c r="Z240">
        <v>83.333299999999994</v>
      </c>
      <c r="AD240">
        <v>0</v>
      </c>
      <c r="AE240">
        <v>83.333299999999994</v>
      </c>
      <c r="AF240">
        <v>0</v>
      </c>
      <c r="AG240">
        <v>10</v>
      </c>
      <c r="AH240">
        <v>3.68</v>
      </c>
      <c r="AI240">
        <v>3.68</v>
      </c>
      <c r="AJ240">
        <v>0.2</v>
      </c>
      <c r="AK240" t="s">
        <v>635</v>
      </c>
      <c r="AL240" t="s">
        <v>689</v>
      </c>
      <c r="AN240">
        <v>91</v>
      </c>
    </row>
    <row r="241" spans="1:40" hidden="1" x14ac:dyDescent="0.25">
      <c r="A241" t="s">
        <v>850</v>
      </c>
      <c r="B241" t="s">
        <v>32</v>
      </c>
      <c r="C241" t="s">
        <v>81</v>
      </c>
      <c r="D241" t="s">
        <v>101</v>
      </c>
      <c r="E241">
        <v>63055</v>
      </c>
      <c r="F241" t="s">
        <v>102</v>
      </c>
      <c r="G241">
        <v>5054</v>
      </c>
      <c r="H241">
        <v>201</v>
      </c>
      <c r="I241" t="s">
        <v>474</v>
      </c>
      <c r="J241" t="s">
        <v>35</v>
      </c>
      <c r="K241" t="s">
        <v>43</v>
      </c>
      <c r="L241" t="s">
        <v>44</v>
      </c>
      <c r="M241">
        <v>900</v>
      </c>
      <c r="N241">
        <v>1230</v>
      </c>
      <c r="O241" t="s">
        <v>45</v>
      </c>
      <c r="P241">
        <v>216</v>
      </c>
      <c r="Q241" t="s">
        <v>46</v>
      </c>
      <c r="R241" t="s">
        <v>47</v>
      </c>
      <c r="S241" s="1">
        <v>42898</v>
      </c>
      <c r="T241" s="1">
        <v>42937</v>
      </c>
      <c r="U241" t="s">
        <v>699</v>
      </c>
      <c r="V241" t="s">
        <v>39</v>
      </c>
      <c r="W241">
        <v>44</v>
      </c>
      <c r="X241">
        <v>44</v>
      </c>
      <c r="Y241">
        <v>30</v>
      </c>
      <c r="Z241">
        <v>146.66669999999999</v>
      </c>
      <c r="AD241">
        <v>0</v>
      </c>
      <c r="AE241">
        <v>146.66669999999999</v>
      </c>
      <c r="AF241">
        <v>0</v>
      </c>
      <c r="AG241">
        <v>0</v>
      </c>
      <c r="AH241">
        <v>2.13</v>
      </c>
      <c r="AI241">
        <v>2.13</v>
      </c>
      <c r="AJ241">
        <v>0.2</v>
      </c>
      <c r="AK241" t="s">
        <v>624</v>
      </c>
      <c r="AL241" t="s">
        <v>552</v>
      </c>
      <c r="AN241">
        <v>87.4</v>
      </c>
    </row>
    <row r="242" spans="1:40" hidden="1" x14ac:dyDescent="0.25">
      <c r="A242" t="s">
        <v>850</v>
      </c>
      <c r="B242" t="s">
        <v>32</v>
      </c>
      <c r="C242" t="s">
        <v>81</v>
      </c>
      <c r="D242" t="s">
        <v>101</v>
      </c>
      <c r="E242">
        <v>63225</v>
      </c>
      <c r="F242" t="s">
        <v>102</v>
      </c>
      <c r="G242">
        <v>5054</v>
      </c>
      <c r="H242">
        <v>701</v>
      </c>
      <c r="I242" t="s">
        <v>474</v>
      </c>
      <c r="J242" t="s">
        <v>35</v>
      </c>
      <c r="K242" t="s">
        <v>43</v>
      </c>
      <c r="L242" t="s">
        <v>44</v>
      </c>
      <c r="M242">
        <v>900</v>
      </c>
      <c r="N242">
        <v>1230</v>
      </c>
      <c r="O242" t="s">
        <v>58</v>
      </c>
      <c r="P242">
        <v>213</v>
      </c>
      <c r="Q242" t="s">
        <v>59</v>
      </c>
      <c r="R242" t="s">
        <v>38</v>
      </c>
      <c r="S242" s="1">
        <v>42898</v>
      </c>
      <c r="T242" s="1">
        <v>42937</v>
      </c>
      <c r="U242" t="s">
        <v>290</v>
      </c>
      <c r="V242" t="s">
        <v>39</v>
      </c>
      <c r="W242">
        <v>39</v>
      </c>
      <c r="X242">
        <v>36</v>
      </c>
      <c r="Y242">
        <v>30</v>
      </c>
      <c r="Z242">
        <v>120</v>
      </c>
      <c r="AD242">
        <v>0</v>
      </c>
      <c r="AE242">
        <v>120</v>
      </c>
      <c r="AF242">
        <v>0</v>
      </c>
      <c r="AG242">
        <v>10</v>
      </c>
      <c r="AH242">
        <v>2.698</v>
      </c>
      <c r="AI242">
        <v>2.698</v>
      </c>
      <c r="AJ242">
        <v>0.2</v>
      </c>
      <c r="AK242" t="s">
        <v>624</v>
      </c>
      <c r="AL242" t="s">
        <v>449</v>
      </c>
      <c r="AN242">
        <v>87.4</v>
      </c>
    </row>
    <row r="243" spans="1:40" hidden="1" x14ac:dyDescent="0.25">
      <c r="A243" t="s">
        <v>850</v>
      </c>
      <c r="B243" t="s">
        <v>32</v>
      </c>
      <c r="C243" t="s">
        <v>81</v>
      </c>
      <c r="D243" t="s">
        <v>101</v>
      </c>
      <c r="E243">
        <v>63226</v>
      </c>
      <c r="F243" t="s">
        <v>102</v>
      </c>
      <c r="G243">
        <v>5054</v>
      </c>
      <c r="H243">
        <v>702</v>
      </c>
      <c r="I243" t="s">
        <v>474</v>
      </c>
      <c r="J243" t="s">
        <v>67</v>
      </c>
      <c r="K243" t="s">
        <v>43</v>
      </c>
      <c r="L243" t="s">
        <v>44</v>
      </c>
      <c r="M243">
        <v>1700</v>
      </c>
      <c r="N243">
        <v>2030</v>
      </c>
      <c r="O243" t="s">
        <v>58</v>
      </c>
      <c r="P243">
        <v>213</v>
      </c>
      <c r="Q243" t="s">
        <v>59</v>
      </c>
      <c r="R243" t="s">
        <v>38</v>
      </c>
      <c r="S243" s="1">
        <v>42898</v>
      </c>
      <c r="T243" s="1">
        <v>42937</v>
      </c>
      <c r="U243" t="s">
        <v>279</v>
      </c>
      <c r="V243" t="s">
        <v>39</v>
      </c>
      <c r="W243">
        <v>46</v>
      </c>
      <c r="X243">
        <v>36</v>
      </c>
      <c r="Y243">
        <v>30</v>
      </c>
      <c r="Z243">
        <v>120</v>
      </c>
      <c r="AD243">
        <v>0</v>
      </c>
      <c r="AE243">
        <v>120</v>
      </c>
      <c r="AF243">
        <v>0</v>
      </c>
      <c r="AG243">
        <v>10</v>
      </c>
      <c r="AH243">
        <v>2.919</v>
      </c>
      <c r="AI243">
        <v>2.919</v>
      </c>
      <c r="AJ243">
        <v>0.2</v>
      </c>
      <c r="AK243" t="s">
        <v>621</v>
      </c>
      <c r="AL243" t="s">
        <v>449</v>
      </c>
      <c r="AN243">
        <v>87.4</v>
      </c>
    </row>
    <row r="244" spans="1:40" hidden="1" x14ac:dyDescent="0.25">
      <c r="A244" t="s">
        <v>850</v>
      </c>
      <c r="B244" t="s">
        <v>32</v>
      </c>
      <c r="C244" t="s">
        <v>81</v>
      </c>
      <c r="D244" t="s">
        <v>101</v>
      </c>
      <c r="E244">
        <v>63056</v>
      </c>
      <c r="F244" t="s">
        <v>102</v>
      </c>
      <c r="G244">
        <v>5055</v>
      </c>
      <c r="H244">
        <v>701</v>
      </c>
      <c r="I244" t="s">
        <v>296</v>
      </c>
      <c r="J244" t="s">
        <v>35</v>
      </c>
      <c r="K244" t="s">
        <v>43</v>
      </c>
      <c r="L244" t="s">
        <v>44</v>
      </c>
      <c r="M244">
        <v>900</v>
      </c>
      <c r="N244">
        <v>1230</v>
      </c>
      <c r="O244" t="s">
        <v>58</v>
      </c>
      <c r="P244">
        <v>315</v>
      </c>
      <c r="Q244" t="s">
        <v>59</v>
      </c>
      <c r="R244" t="s">
        <v>47</v>
      </c>
      <c r="S244" s="1">
        <v>42898</v>
      </c>
      <c r="T244" s="1">
        <v>42937</v>
      </c>
      <c r="U244" t="s">
        <v>291</v>
      </c>
      <c r="V244" t="s">
        <v>39</v>
      </c>
      <c r="W244">
        <v>40</v>
      </c>
      <c r="X244">
        <v>22</v>
      </c>
      <c r="Y244">
        <v>30</v>
      </c>
      <c r="Z244">
        <v>73.333299999999994</v>
      </c>
      <c r="AD244">
        <v>0</v>
      </c>
      <c r="AE244">
        <v>73.333299999999994</v>
      </c>
      <c r="AF244">
        <v>0</v>
      </c>
      <c r="AG244">
        <v>0</v>
      </c>
      <c r="AH244">
        <v>2.7130000000000001</v>
      </c>
      <c r="AI244">
        <v>2.7130000000000001</v>
      </c>
      <c r="AJ244">
        <v>0.2</v>
      </c>
      <c r="AK244" t="s">
        <v>624</v>
      </c>
      <c r="AL244" t="s">
        <v>452</v>
      </c>
      <c r="AN244">
        <v>87.4</v>
      </c>
    </row>
    <row r="245" spans="1:40" hidden="1" x14ac:dyDescent="0.25">
      <c r="A245" t="s">
        <v>850</v>
      </c>
      <c r="B245" t="s">
        <v>32</v>
      </c>
      <c r="C245" t="s">
        <v>107</v>
      </c>
      <c r="D245" t="s">
        <v>108</v>
      </c>
      <c r="E245">
        <v>62977</v>
      </c>
      <c r="F245" t="s">
        <v>109</v>
      </c>
      <c r="G245">
        <v>1000</v>
      </c>
      <c r="H245">
        <v>101</v>
      </c>
      <c r="I245" t="s">
        <v>110</v>
      </c>
      <c r="J245" t="s">
        <v>35</v>
      </c>
      <c r="K245" t="s">
        <v>43</v>
      </c>
      <c r="L245" t="s">
        <v>36</v>
      </c>
      <c r="M245" t="s">
        <v>36</v>
      </c>
      <c r="N245" t="s">
        <v>36</v>
      </c>
      <c r="O245" t="s">
        <v>36</v>
      </c>
      <c r="Q245" t="s">
        <v>37</v>
      </c>
      <c r="R245" t="s">
        <v>47</v>
      </c>
      <c r="S245" s="1">
        <v>42898</v>
      </c>
      <c r="T245" s="1">
        <v>42937</v>
      </c>
      <c r="U245" t="s">
        <v>205</v>
      </c>
      <c r="V245" t="s">
        <v>39</v>
      </c>
      <c r="W245">
        <v>1094</v>
      </c>
      <c r="X245">
        <v>1093</v>
      </c>
      <c r="Y245">
        <v>9900</v>
      </c>
      <c r="Z245">
        <v>11.0404</v>
      </c>
      <c r="AD245">
        <v>0</v>
      </c>
      <c r="AE245">
        <v>11.0404</v>
      </c>
      <c r="AF245">
        <v>0</v>
      </c>
      <c r="AG245">
        <v>0</v>
      </c>
      <c r="AH245">
        <v>18.620999999999999</v>
      </c>
      <c r="AI245">
        <v>18.620999999999999</v>
      </c>
      <c r="AK245" t="s">
        <v>36</v>
      </c>
      <c r="AL245" t="s">
        <v>36</v>
      </c>
      <c r="AN245">
        <v>50</v>
      </c>
    </row>
    <row r="246" spans="1:40" hidden="1" x14ac:dyDescent="0.25">
      <c r="A246" t="s">
        <v>850</v>
      </c>
      <c r="B246" t="s">
        <v>32</v>
      </c>
      <c r="C246" t="s">
        <v>111</v>
      </c>
      <c r="D246" t="s">
        <v>112</v>
      </c>
      <c r="E246">
        <v>63125</v>
      </c>
      <c r="F246" t="s">
        <v>113</v>
      </c>
      <c r="G246">
        <v>9105</v>
      </c>
      <c r="H246" t="s">
        <v>84</v>
      </c>
      <c r="I246" t="s">
        <v>114</v>
      </c>
      <c r="J246" t="s">
        <v>35</v>
      </c>
      <c r="K246" t="s">
        <v>43</v>
      </c>
      <c r="L246" t="s">
        <v>51</v>
      </c>
      <c r="M246">
        <v>810</v>
      </c>
      <c r="N246">
        <v>1530</v>
      </c>
      <c r="O246" t="s">
        <v>99</v>
      </c>
      <c r="Q246" t="s">
        <v>100</v>
      </c>
      <c r="R246" t="s">
        <v>38</v>
      </c>
      <c r="S246" s="1">
        <v>42909</v>
      </c>
      <c r="T246" s="1">
        <v>42937</v>
      </c>
      <c r="U246" t="s">
        <v>298</v>
      </c>
      <c r="V246" t="s">
        <v>446</v>
      </c>
      <c r="W246">
        <v>0</v>
      </c>
      <c r="X246">
        <v>14</v>
      </c>
      <c r="Y246">
        <v>15</v>
      </c>
      <c r="Z246">
        <v>93.333299999999994</v>
      </c>
      <c r="AD246">
        <v>0</v>
      </c>
      <c r="AE246">
        <v>93.333299999999994</v>
      </c>
      <c r="AF246">
        <v>0</v>
      </c>
      <c r="AG246">
        <v>15</v>
      </c>
      <c r="AH246">
        <v>0</v>
      </c>
      <c r="AI246">
        <v>0</v>
      </c>
      <c r="AJ246">
        <v>0.1</v>
      </c>
      <c r="AK246" t="s">
        <v>700</v>
      </c>
      <c r="AL246" t="s">
        <v>447</v>
      </c>
      <c r="AN246">
        <v>38</v>
      </c>
    </row>
    <row r="247" spans="1:40" hidden="1" x14ac:dyDescent="0.25">
      <c r="A247" t="s">
        <v>850</v>
      </c>
      <c r="B247" t="s">
        <v>32</v>
      </c>
      <c r="C247" t="s">
        <v>111</v>
      </c>
      <c r="D247" t="s">
        <v>112</v>
      </c>
      <c r="E247">
        <v>62964</v>
      </c>
      <c r="F247" t="s">
        <v>115</v>
      </c>
      <c r="G247">
        <v>5000</v>
      </c>
      <c r="H247">
        <v>2</v>
      </c>
      <c r="I247" t="s">
        <v>116</v>
      </c>
      <c r="J247" t="s">
        <v>35</v>
      </c>
      <c r="K247" t="s">
        <v>43</v>
      </c>
      <c r="L247" t="s">
        <v>64</v>
      </c>
      <c r="M247">
        <v>900</v>
      </c>
      <c r="N247">
        <v>1650</v>
      </c>
      <c r="O247" t="s">
        <v>45</v>
      </c>
      <c r="P247">
        <v>47</v>
      </c>
      <c r="Q247" t="s">
        <v>46</v>
      </c>
      <c r="R247" t="s">
        <v>38</v>
      </c>
      <c r="S247" s="1">
        <v>42907</v>
      </c>
      <c r="T247" s="1">
        <v>42907</v>
      </c>
      <c r="U247" t="s">
        <v>298</v>
      </c>
      <c r="V247" t="s">
        <v>39</v>
      </c>
      <c r="W247">
        <v>15</v>
      </c>
      <c r="X247">
        <v>15</v>
      </c>
      <c r="Y247">
        <v>15</v>
      </c>
      <c r="Z247">
        <v>100</v>
      </c>
      <c r="AD247">
        <v>0</v>
      </c>
      <c r="AE247">
        <v>100</v>
      </c>
      <c r="AF247">
        <v>0</v>
      </c>
      <c r="AG247">
        <v>0</v>
      </c>
      <c r="AH247">
        <v>0.21299999999999999</v>
      </c>
      <c r="AI247">
        <v>0.21299999999999999</v>
      </c>
      <c r="AJ247">
        <v>1.7999999999999999E-2</v>
      </c>
      <c r="AK247" t="s">
        <v>478</v>
      </c>
      <c r="AL247" t="s">
        <v>479</v>
      </c>
      <c r="AN247">
        <v>8</v>
      </c>
    </row>
    <row r="248" spans="1:40" hidden="1" x14ac:dyDescent="0.25">
      <c r="A248" t="s">
        <v>850</v>
      </c>
      <c r="B248" t="s">
        <v>32</v>
      </c>
      <c r="C248" t="s">
        <v>111</v>
      </c>
      <c r="D248" t="s">
        <v>112</v>
      </c>
      <c r="E248">
        <v>62965</v>
      </c>
      <c r="F248" t="s">
        <v>115</v>
      </c>
      <c r="G248">
        <v>5000</v>
      </c>
      <c r="H248">
        <v>3</v>
      </c>
      <c r="I248" t="s">
        <v>116</v>
      </c>
      <c r="J248" t="s">
        <v>35</v>
      </c>
      <c r="K248" t="s">
        <v>43</v>
      </c>
      <c r="L248" t="s">
        <v>61</v>
      </c>
      <c r="M248">
        <v>900</v>
      </c>
      <c r="N248">
        <v>1650</v>
      </c>
      <c r="O248" t="s">
        <v>45</v>
      </c>
      <c r="P248">
        <v>47</v>
      </c>
      <c r="Q248" t="s">
        <v>46</v>
      </c>
      <c r="R248" t="s">
        <v>38</v>
      </c>
      <c r="S248" s="1">
        <v>42936</v>
      </c>
      <c r="T248" s="1">
        <v>42936</v>
      </c>
      <c r="U248" t="s">
        <v>298</v>
      </c>
      <c r="V248" t="s">
        <v>39</v>
      </c>
      <c r="W248">
        <v>12</v>
      </c>
      <c r="X248">
        <v>12</v>
      </c>
      <c r="Y248">
        <v>15</v>
      </c>
      <c r="Z248">
        <v>80</v>
      </c>
      <c r="AD248">
        <v>0</v>
      </c>
      <c r="AE248">
        <v>80</v>
      </c>
      <c r="AF248">
        <v>0</v>
      </c>
      <c r="AG248">
        <v>0</v>
      </c>
      <c r="AH248">
        <v>0.183</v>
      </c>
      <c r="AI248">
        <v>0.183</v>
      </c>
      <c r="AJ248">
        <v>1.7999999999999999E-2</v>
      </c>
      <c r="AK248" t="s">
        <v>478</v>
      </c>
      <c r="AL248" t="s">
        <v>479</v>
      </c>
      <c r="AN248">
        <v>8</v>
      </c>
    </row>
    <row r="249" spans="1:40" hidden="1" x14ac:dyDescent="0.25">
      <c r="A249" t="s">
        <v>850</v>
      </c>
      <c r="B249" t="s">
        <v>32</v>
      </c>
      <c r="C249" t="s">
        <v>111</v>
      </c>
      <c r="D249" t="s">
        <v>112</v>
      </c>
      <c r="E249">
        <v>62975</v>
      </c>
      <c r="F249" t="s">
        <v>115</v>
      </c>
      <c r="G249">
        <v>5005</v>
      </c>
      <c r="H249">
        <v>1</v>
      </c>
      <c r="I249" t="s">
        <v>299</v>
      </c>
      <c r="J249" t="s">
        <v>35</v>
      </c>
      <c r="K249" t="s">
        <v>43</v>
      </c>
      <c r="L249" t="s">
        <v>158</v>
      </c>
      <c r="M249">
        <v>900</v>
      </c>
      <c r="N249">
        <v>1650</v>
      </c>
      <c r="O249" t="s">
        <v>45</v>
      </c>
      <c r="P249">
        <v>47</v>
      </c>
      <c r="Q249" t="s">
        <v>46</v>
      </c>
      <c r="R249" t="s">
        <v>38</v>
      </c>
      <c r="S249" s="1">
        <v>42906</v>
      </c>
      <c r="T249" s="1">
        <v>42927</v>
      </c>
      <c r="U249" t="s">
        <v>429</v>
      </c>
      <c r="V249" t="s">
        <v>39</v>
      </c>
      <c r="W249">
        <v>18</v>
      </c>
      <c r="X249">
        <v>18</v>
      </c>
      <c r="Y249">
        <v>35</v>
      </c>
      <c r="Z249">
        <v>51.428600000000003</v>
      </c>
      <c r="AD249">
        <v>0</v>
      </c>
      <c r="AE249">
        <v>51.428600000000003</v>
      </c>
      <c r="AF249">
        <v>0</v>
      </c>
      <c r="AG249">
        <v>10</v>
      </c>
      <c r="AH249">
        <v>0.77700000000000002</v>
      </c>
      <c r="AI249">
        <v>0.77700000000000002</v>
      </c>
      <c r="AJ249">
        <v>0.10970000000000001</v>
      </c>
      <c r="AK249" t="s">
        <v>478</v>
      </c>
      <c r="AL249" t="s">
        <v>479</v>
      </c>
      <c r="AN249">
        <v>64</v>
      </c>
    </row>
    <row r="250" spans="1:40" x14ac:dyDescent="0.25">
      <c r="A250" t="s">
        <v>850</v>
      </c>
      <c r="B250" t="s">
        <v>32</v>
      </c>
      <c r="C250" t="s">
        <v>111</v>
      </c>
      <c r="D250" t="s">
        <v>117</v>
      </c>
      <c r="E250">
        <v>62492</v>
      </c>
      <c r="F250" t="s">
        <v>118</v>
      </c>
      <c r="G250">
        <v>5123</v>
      </c>
      <c r="H250">
        <v>101</v>
      </c>
      <c r="I250" t="s">
        <v>301</v>
      </c>
      <c r="J250" t="s">
        <v>35</v>
      </c>
      <c r="K250" t="s">
        <v>43</v>
      </c>
      <c r="L250" t="s">
        <v>75</v>
      </c>
      <c r="M250">
        <v>1000</v>
      </c>
      <c r="N250">
        <v>1150</v>
      </c>
      <c r="O250" t="s">
        <v>119</v>
      </c>
      <c r="Q250" t="s">
        <v>46</v>
      </c>
      <c r="R250" t="s">
        <v>47</v>
      </c>
      <c r="S250" s="1">
        <v>42898</v>
      </c>
      <c r="T250" s="1">
        <v>42937</v>
      </c>
      <c r="U250" t="s">
        <v>300</v>
      </c>
      <c r="V250" t="s">
        <v>39</v>
      </c>
      <c r="W250">
        <v>106</v>
      </c>
      <c r="X250">
        <v>106</v>
      </c>
      <c r="Y250">
        <v>100</v>
      </c>
      <c r="Z250">
        <v>106</v>
      </c>
      <c r="AD250">
        <v>0</v>
      </c>
      <c r="AE250">
        <v>106</v>
      </c>
      <c r="AF250">
        <v>0</v>
      </c>
      <c r="AG250">
        <v>0</v>
      </c>
      <c r="AH250">
        <v>1.653</v>
      </c>
      <c r="AI250">
        <v>1.653</v>
      </c>
      <c r="AJ250">
        <v>2.7400000000000001E-2</v>
      </c>
      <c r="AK250" t="s">
        <v>378</v>
      </c>
      <c r="AL250" t="s">
        <v>557</v>
      </c>
      <c r="AN250">
        <v>12</v>
      </c>
    </row>
    <row r="251" spans="1:40" x14ac:dyDescent="0.25">
      <c r="A251" t="s">
        <v>850</v>
      </c>
      <c r="B251" t="s">
        <v>32</v>
      </c>
      <c r="C251" t="s">
        <v>111</v>
      </c>
      <c r="D251" t="s">
        <v>117</v>
      </c>
      <c r="E251">
        <v>60799</v>
      </c>
      <c r="F251" t="s">
        <v>118</v>
      </c>
      <c r="G251">
        <v>5123</v>
      </c>
      <c r="H251">
        <v>102</v>
      </c>
      <c r="I251" t="s">
        <v>301</v>
      </c>
      <c r="J251" t="s">
        <v>35</v>
      </c>
      <c r="K251" t="s">
        <v>43</v>
      </c>
      <c r="L251" t="s">
        <v>66</v>
      </c>
      <c r="M251">
        <v>1000</v>
      </c>
      <c r="N251">
        <v>1150</v>
      </c>
      <c r="O251" t="s">
        <v>146</v>
      </c>
      <c r="Q251" t="s">
        <v>46</v>
      </c>
      <c r="R251" t="s">
        <v>47</v>
      </c>
      <c r="S251" s="1">
        <v>42898</v>
      </c>
      <c r="T251" s="1">
        <v>42937</v>
      </c>
      <c r="U251" t="s">
        <v>300</v>
      </c>
      <c r="V251" t="s">
        <v>39</v>
      </c>
      <c r="W251">
        <v>99</v>
      </c>
      <c r="X251">
        <v>99</v>
      </c>
      <c r="Y251">
        <v>100</v>
      </c>
      <c r="Z251">
        <v>99</v>
      </c>
      <c r="AD251">
        <v>0</v>
      </c>
      <c r="AE251">
        <v>99</v>
      </c>
      <c r="AF251">
        <v>0</v>
      </c>
      <c r="AG251">
        <v>0</v>
      </c>
      <c r="AH251">
        <v>0.98299999999999998</v>
      </c>
      <c r="AI251">
        <v>0.98299999999999998</v>
      </c>
      <c r="AJ251">
        <v>2.7400000000000001E-2</v>
      </c>
      <c r="AK251" t="s">
        <v>378</v>
      </c>
      <c r="AL251" t="s">
        <v>558</v>
      </c>
      <c r="AN251">
        <v>10</v>
      </c>
    </row>
    <row r="252" spans="1:40" x14ac:dyDescent="0.25">
      <c r="A252" t="s">
        <v>850</v>
      </c>
      <c r="B252" t="s">
        <v>32</v>
      </c>
      <c r="C252" t="s">
        <v>111</v>
      </c>
      <c r="D252" t="s">
        <v>117</v>
      </c>
      <c r="E252">
        <v>62491</v>
      </c>
      <c r="F252" t="s">
        <v>118</v>
      </c>
      <c r="G252">
        <v>5123</v>
      </c>
      <c r="H252">
        <v>103</v>
      </c>
      <c r="I252" t="s">
        <v>301</v>
      </c>
      <c r="J252" t="s">
        <v>35</v>
      </c>
      <c r="K252" t="s">
        <v>43</v>
      </c>
      <c r="L252" t="s">
        <v>64</v>
      </c>
      <c r="M252">
        <v>1030</v>
      </c>
      <c r="N252">
        <v>1220</v>
      </c>
      <c r="O252" t="s">
        <v>701</v>
      </c>
      <c r="Q252" t="s">
        <v>46</v>
      </c>
      <c r="R252" t="s">
        <v>47</v>
      </c>
      <c r="S252" s="1">
        <v>42898</v>
      </c>
      <c r="T252" s="1">
        <v>42937</v>
      </c>
      <c r="U252" t="s">
        <v>300</v>
      </c>
      <c r="V252" t="s">
        <v>39</v>
      </c>
      <c r="W252">
        <v>186</v>
      </c>
      <c r="X252">
        <v>186</v>
      </c>
      <c r="Y252">
        <v>100</v>
      </c>
      <c r="Z252">
        <v>186</v>
      </c>
      <c r="AD252">
        <v>0</v>
      </c>
      <c r="AE252">
        <v>186</v>
      </c>
      <c r="AF252">
        <v>0</v>
      </c>
      <c r="AG252">
        <v>0</v>
      </c>
      <c r="AH252">
        <v>2.4529999999999998</v>
      </c>
      <c r="AI252">
        <v>2.4529999999999998</v>
      </c>
      <c r="AJ252">
        <v>2.7400000000000001E-2</v>
      </c>
      <c r="AK252" t="s">
        <v>407</v>
      </c>
      <c r="AL252" t="s">
        <v>702</v>
      </c>
      <c r="AN252">
        <v>12</v>
      </c>
    </row>
    <row r="253" spans="1:40" x14ac:dyDescent="0.25">
      <c r="A253" t="s">
        <v>850</v>
      </c>
      <c r="B253" t="s">
        <v>32</v>
      </c>
      <c r="C253" t="s">
        <v>111</v>
      </c>
      <c r="D253" t="s">
        <v>117</v>
      </c>
      <c r="E253">
        <v>60172</v>
      </c>
      <c r="F253" t="s">
        <v>118</v>
      </c>
      <c r="G253">
        <v>5123</v>
      </c>
      <c r="H253">
        <v>104</v>
      </c>
      <c r="I253" t="s">
        <v>301</v>
      </c>
      <c r="J253" t="s">
        <v>35</v>
      </c>
      <c r="K253" t="s">
        <v>43</v>
      </c>
      <c r="L253" t="s">
        <v>61</v>
      </c>
      <c r="M253">
        <v>930</v>
      </c>
      <c r="N253">
        <v>1120</v>
      </c>
      <c r="O253" t="s">
        <v>199</v>
      </c>
      <c r="Q253" t="s">
        <v>46</v>
      </c>
      <c r="R253" t="s">
        <v>47</v>
      </c>
      <c r="S253" s="1">
        <v>42898</v>
      </c>
      <c r="T253" s="1">
        <v>42937</v>
      </c>
      <c r="U253" t="s">
        <v>300</v>
      </c>
      <c r="V253" t="s">
        <v>39</v>
      </c>
      <c r="W253">
        <v>139</v>
      </c>
      <c r="X253">
        <v>139</v>
      </c>
      <c r="Y253">
        <v>100</v>
      </c>
      <c r="Z253">
        <v>139</v>
      </c>
      <c r="AD253">
        <v>0</v>
      </c>
      <c r="AE253">
        <v>139</v>
      </c>
      <c r="AF253">
        <v>0</v>
      </c>
      <c r="AG253">
        <v>0</v>
      </c>
      <c r="AH253">
        <v>0.86499999999999999</v>
      </c>
      <c r="AI253">
        <v>0.86499999999999999</v>
      </c>
      <c r="AJ253">
        <v>2.7400000000000001E-2</v>
      </c>
      <c r="AK253" t="s">
        <v>505</v>
      </c>
      <c r="AL253" t="s">
        <v>560</v>
      </c>
      <c r="AN253">
        <v>12</v>
      </c>
    </row>
    <row r="254" spans="1:40" hidden="1" x14ac:dyDescent="0.25">
      <c r="A254" t="s">
        <v>850</v>
      </c>
      <c r="B254" t="s">
        <v>32</v>
      </c>
      <c r="C254" t="s">
        <v>111</v>
      </c>
      <c r="D254" t="s">
        <v>120</v>
      </c>
      <c r="E254">
        <v>63043</v>
      </c>
      <c r="F254" t="s">
        <v>121</v>
      </c>
      <c r="G254">
        <v>7201</v>
      </c>
      <c r="H254">
        <v>705</v>
      </c>
      <c r="I254" t="s">
        <v>561</v>
      </c>
      <c r="J254" t="s">
        <v>35</v>
      </c>
      <c r="K254" t="s">
        <v>43</v>
      </c>
      <c r="L254" t="s">
        <v>75</v>
      </c>
      <c r="M254">
        <v>1000</v>
      </c>
      <c r="N254">
        <v>1150</v>
      </c>
      <c r="O254" t="s">
        <v>185</v>
      </c>
      <c r="Q254" t="s">
        <v>59</v>
      </c>
      <c r="R254" t="s">
        <v>47</v>
      </c>
      <c r="S254" s="1">
        <v>42898</v>
      </c>
      <c r="T254" s="1">
        <v>42937</v>
      </c>
      <c r="U254" t="s">
        <v>303</v>
      </c>
      <c r="V254" t="s">
        <v>39</v>
      </c>
      <c r="W254">
        <v>102</v>
      </c>
      <c r="X254">
        <v>78</v>
      </c>
      <c r="Y254">
        <v>50</v>
      </c>
      <c r="Z254">
        <v>156</v>
      </c>
      <c r="AD254">
        <v>0</v>
      </c>
      <c r="AE254">
        <v>156</v>
      </c>
      <c r="AF254">
        <v>0</v>
      </c>
      <c r="AG254">
        <v>10</v>
      </c>
      <c r="AH254">
        <v>0.75</v>
      </c>
      <c r="AI254">
        <v>0.75</v>
      </c>
      <c r="AJ254">
        <v>2.7400000000000001E-2</v>
      </c>
      <c r="AK254" t="s">
        <v>378</v>
      </c>
      <c r="AL254" t="s">
        <v>489</v>
      </c>
      <c r="AN254">
        <v>12</v>
      </c>
    </row>
    <row r="255" spans="1:40" hidden="1" x14ac:dyDescent="0.25">
      <c r="A255" t="s">
        <v>850</v>
      </c>
      <c r="B255" t="s">
        <v>32</v>
      </c>
      <c r="C255" t="s">
        <v>111</v>
      </c>
      <c r="D255" t="s">
        <v>120</v>
      </c>
      <c r="E255">
        <v>63044</v>
      </c>
      <c r="F255" t="s">
        <v>121</v>
      </c>
      <c r="G255">
        <v>7201</v>
      </c>
      <c r="H255">
        <v>706</v>
      </c>
      <c r="I255" t="s">
        <v>561</v>
      </c>
      <c r="J255" t="s">
        <v>35</v>
      </c>
      <c r="K255" t="s">
        <v>43</v>
      </c>
      <c r="L255" t="s">
        <v>64</v>
      </c>
      <c r="M255">
        <v>1000</v>
      </c>
      <c r="N255">
        <v>1150</v>
      </c>
      <c r="O255" t="s">
        <v>185</v>
      </c>
      <c r="Q255" t="s">
        <v>59</v>
      </c>
      <c r="R255" t="s">
        <v>47</v>
      </c>
      <c r="S255" s="1">
        <v>42898</v>
      </c>
      <c r="T255" s="1">
        <v>42937</v>
      </c>
      <c r="U255" t="s">
        <v>303</v>
      </c>
      <c r="V255" t="s">
        <v>39</v>
      </c>
      <c r="W255">
        <v>103</v>
      </c>
      <c r="X255">
        <v>80</v>
      </c>
      <c r="Y255">
        <v>50</v>
      </c>
      <c r="Z255">
        <v>160</v>
      </c>
      <c r="AD255">
        <v>0</v>
      </c>
      <c r="AE255">
        <v>160</v>
      </c>
      <c r="AF255">
        <v>0</v>
      </c>
      <c r="AG255">
        <v>10</v>
      </c>
      <c r="AH255">
        <v>0.72799999999999998</v>
      </c>
      <c r="AI255">
        <v>0.72799999999999998</v>
      </c>
      <c r="AJ255">
        <v>2.7400000000000001E-2</v>
      </c>
      <c r="AK255" t="s">
        <v>378</v>
      </c>
      <c r="AL255" t="s">
        <v>489</v>
      </c>
      <c r="AN255">
        <v>12</v>
      </c>
    </row>
    <row r="256" spans="1:40" hidden="1" x14ac:dyDescent="0.25">
      <c r="A256" t="s">
        <v>850</v>
      </c>
      <c r="B256" t="s">
        <v>32</v>
      </c>
      <c r="C256" t="s">
        <v>111</v>
      </c>
      <c r="D256" t="s">
        <v>120</v>
      </c>
      <c r="E256">
        <v>63266</v>
      </c>
      <c r="F256" t="s">
        <v>121</v>
      </c>
      <c r="G256">
        <v>7201</v>
      </c>
      <c r="H256">
        <v>707</v>
      </c>
      <c r="I256" t="s">
        <v>561</v>
      </c>
      <c r="J256" t="s">
        <v>35</v>
      </c>
      <c r="K256" t="s">
        <v>43</v>
      </c>
      <c r="L256" t="s">
        <v>51</v>
      </c>
      <c r="M256">
        <v>1000</v>
      </c>
      <c r="N256">
        <v>1150</v>
      </c>
      <c r="O256" t="s">
        <v>185</v>
      </c>
      <c r="Q256" t="s">
        <v>59</v>
      </c>
      <c r="R256">
        <v>1</v>
      </c>
      <c r="S256" s="1">
        <v>42898</v>
      </c>
      <c r="T256" s="1">
        <v>42946</v>
      </c>
      <c r="U256" t="s">
        <v>303</v>
      </c>
      <c r="V256" t="s">
        <v>39</v>
      </c>
      <c r="W256">
        <v>103</v>
      </c>
      <c r="X256">
        <v>80</v>
      </c>
      <c r="Y256">
        <v>50</v>
      </c>
      <c r="Z256">
        <v>160</v>
      </c>
      <c r="AD256">
        <v>0</v>
      </c>
      <c r="AE256">
        <v>160</v>
      </c>
      <c r="AF256">
        <v>0</v>
      </c>
      <c r="AG256">
        <v>10</v>
      </c>
      <c r="AH256">
        <v>0.56000000000000005</v>
      </c>
      <c r="AI256">
        <v>0.56000000000000005</v>
      </c>
      <c r="AJ256">
        <v>2.7400000000000001E-2</v>
      </c>
      <c r="AK256" t="s">
        <v>378</v>
      </c>
      <c r="AL256" t="s">
        <v>489</v>
      </c>
      <c r="AN256">
        <v>14</v>
      </c>
    </row>
    <row r="257" spans="1:40" hidden="1" x14ac:dyDescent="0.25">
      <c r="A257" t="s">
        <v>850</v>
      </c>
      <c r="B257" t="s">
        <v>32</v>
      </c>
      <c r="C257" t="s">
        <v>111</v>
      </c>
      <c r="D257" t="s">
        <v>120</v>
      </c>
      <c r="E257">
        <v>62981</v>
      </c>
      <c r="F257" t="s">
        <v>121</v>
      </c>
      <c r="G257">
        <v>7202</v>
      </c>
      <c r="H257">
        <v>201</v>
      </c>
      <c r="I257" t="s">
        <v>703</v>
      </c>
      <c r="J257" t="s">
        <v>35</v>
      </c>
      <c r="K257" t="s">
        <v>43</v>
      </c>
      <c r="L257" t="s">
        <v>75</v>
      </c>
      <c r="M257">
        <v>1500</v>
      </c>
      <c r="N257">
        <v>1650</v>
      </c>
      <c r="O257" t="s">
        <v>123</v>
      </c>
      <c r="Q257" t="s">
        <v>46</v>
      </c>
      <c r="R257" t="s">
        <v>47</v>
      </c>
      <c r="S257" s="1">
        <v>42898</v>
      </c>
      <c r="T257" s="1">
        <v>42937</v>
      </c>
      <c r="U257" t="s">
        <v>304</v>
      </c>
      <c r="V257" t="s">
        <v>39</v>
      </c>
      <c r="W257">
        <v>122</v>
      </c>
      <c r="X257">
        <v>122</v>
      </c>
      <c r="Y257">
        <v>100</v>
      </c>
      <c r="Z257">
        <v>122</v>
      </c>
      <c r="AD257">
        <v>0</v>
      </c>
      <c r="AE257">
        <v>122</v>
      </c>
      <c r="AF257">
        <v>0</v>
      </c>
      <c r="AG257">
        <v>0</v>
      </c>
      <c r="AH257">
        <v>1.528</v>
      </c>
      <c r="AI257">
        <v>1.528</v>
      </c>
      <c r="AJ257">
        <v>2.7400000000000001E-2</v>
      </c>
      <c r="AK257" t="s">
        <v>559</v>
      </c>
      <c r="AL257" t="s">
        <v>485</v>
      </c>
      <c r="AN257">
        <v>12</v>
      </c>
    </row>
    <row r="258" spans="1:40" hidden="1" x14ac:dyDescent="0.25">
      <c r="A258" t="s">
        <v>850</v>
      </c>
      <c r="B258" t="s">
        <v>32</v>
      </c>
      <c r="C258" t="s">
        <v>111</v>
      </c>
      <c r="D258" t="s">
        <v>120</v>
      </c>
      <c r="E258">
        <v>62982</v>
      </c>
      <c r="F258" t="s">
        <v>121</v>
      </c>
      <c r="G258">
        <v>7202</v>
      </c>
      <c r="H258">
        <v>202</v>
      </c>
      <c r="I258" t="s">
        <v>703</v>
      </c>
      <c r="J258" t="s">
        <v>35</v>
      </c>
      <c r="K258" t="s">
        <v>43</v>
      </c>
      <c r="L258" t="s">
        <v>64</v>
      </c>
      <c r="M258">
        <v>930</v>
      </c>
      <c r="N258">
        <v>1120</v>
      </c>
      <c r="O258" t="s">
        <v>124</v>
      </c>
      <c r="Q258" t="s">
        <v>46</v>
      </c>
      <c r="R258" t="s">
        <v>47</v>
      </c>
      <c r="S258" s="1">
        <v>42898</v>
      </c>
      <c r="T258" s="1">
        <v>42937</v>
      </c>
      <c r="U258" t="s">
        <v>304</v>
      </c>
      <c r="V258" t="s">
        <v>39</v>
      </c>
      <c r="W258">
        <v>49</v>
      </c>
      <c r="X258">
        <v>49</v>
      </c>
      <c r="Y258">
        <v>100</v>
      </c>
      <c r="Z258">
        <v>49</v>
      </c>
      <c r="AD258">
        <v>0</v>
      </c>
      <c r="AE258">
        <v>49</v>
      </c>
      <c r="AF258">
        <v>0</v>
      </c>
      <c r="AG258">
        <v>0</v>
      </c>
      <c r="AH258">
        <v>0.68200000000000005</v>
      </c>
      <c r="AI258">
        <v>0.68200000000000005</v>
      </c>
      <c r="AJ258">
        <v>2.7400000000000001E-2</v>
      </c>
      <c r="AK258" t="s">
        <v>505</v>
      </c>
      <c r="AL258" t="s">
        <v>503</v>
      </c>
      <c r="AN258">
        <v>12</v>
      </c>
    </row>
    <row r="259" spans="1:40" hidden="1" x14ac:dyDescent="0.25">
      <c r="A259" t="s">
        <v>850</v>
      </c>
      <c r="B259" t="s">
        <v>32</v>
      </c>
      <c r="C259" t="s">
        <v>111</v>
      </c>
      <c r="D259" t="s">
        <v>120</v>
      </c>
      <c r="E259">
        <v>62983</v>
      </c>
      <c r="F259" t="s">
        <v>121</v>
      </c>
      <c r="G259">
        <v>7202</v>
      </c>
      <c r="H259">
        <v>203</v>
      </c>
      <c r="I259" t="s">
        <v>703</v>
      </c>
      <c r="J259" t="s">
        <v>35</v>
      </c>
      <c r="K259" t="s">
        <v>43</v>
      </c>
      <c r="L259" t="s">
        <v>64</v>
      </c>
      <c r="M259">
        <v>1300</v>
      </c>
      <c r="N259">
        <v>1450</v>
      </c>
      <c r="O259" t="s">
        <v>123</v>
      </c>
      <c r="Q259" t="s">
        <v>46</v>
      </c>
      <c r="R259" t="s">
        <v>47</v>
      </c>
      <c r="S259" s="1">
        <v>42898</v>
      </c>
      <c r="T259" s="1">
        <v>42937</v>
      </c>
      <c r="U259" t="s">
        <v>304</v>
      </c>
      <c r="V259" t="s">
        <v>39</v>
      </c>
      <c r="W259">
        <v>128</v>
      </c>
      <c r="X259">
        <v>128</v>
      </c>
      <c r="Y259">
        <v>100</v>
      </c>
      <c r="Z259">
        <v>128</v>
      </c>
      <c r="AD259">
        <v>0</v>
      </c>
      <c r="AE259">
        <v>128</v>
      </c>
      <c r="AF259">
        <v>0</v>
      </c>
      <c r="AG259">
        <v>0</v>
      </c>
      <c r="AH259">
        <v>1.4319999999999999</v>
      </c>
      <c r="AI259">
        <v>1.4319999999999999</v>
      </c>
      <c r="AJ259">
        <v>2.7400000000000001E-2</v>
      </c>
      <c r="AK259" t="s">
        <v>491</v>
      </c>
      <c r="AL259" t="s">
        <v>485</v>
      </c>
      <c r="AN259">
        <v>12</v>
      </c>
    </row>
    <row r="260" spans="1:40" hidden="1" x14ac:dyDescent="0.25">
      <c r="A260" t="s">
        <v>850</v>
      </c>
      <c r="B260" t="s">
        <v>32</v>
      </c>
      <c r="C260" t="s">
        <v>111</v>
      </c>
      <c r="D260" t="s">
        <v>120</v>
      </c>
      <c r="E260">
        <v>62984</v>
      </c>
      <c r="F260" t="s">
        <v>121</v>
      </c>
      <c r="G260">
        <v>7202</v>
      </c>
      <c r="H260">
        <v>204</v>
      </c>
      <c r="I260" t="s">
        <v>703</v>
      </c>
      <c r="J260" t="s">
        <v>35</v>
      </c>
      <c r="K260" t="s">
        <v>43</v>
      </c>
      <c r="L260" t="s">
        <v>61</v>
      </c>
      <c r="M260">
        <v>910</v>
      </c>
      <c r="N260">
        <v>1100</v>
      </c>
      <c r="O260" t="s">
        <v>125</v>
      </c>
      <c r="Q260" t="s">
        <v>46</v>
      </c>
      <c r="R260" t="s">
        <v>47</v>
      </c>
      <c r="S260" s="1">
        <v>42898</v>
      </c>
      <c r="T260" s="1">
        <v>42937</v>
      </c>
      <c r="U260" t="s">
        <v>304</v>
      </c>
      <c r="V260" t="s">
        <v>39</v>
      </c>
      <c r="W260">
        <v>32</v>
      </c>
      <c r="X260">
        <v>31</v>
      </c>
      <c r="Y260">
        <v>100</v>
      </c>
      <c r="Z260">
        <v>31</v>
      </c>
      <c r="AD260">
        <v>0</v>
      </c>
      <c r="AE260">
        <v>31</v>
      </c>
      <c r="AF260">
        <v>0</v>
      </c>
      <c r="AG260">
        <v>0</v>
      </c>
      <c r="AH260">
        <v>0.45700000000000002</v>
      </c>
      <c r="AI260">
        <v>0.45700000000000002</v>
      </c>
      <c r="AJ260">
        <v>2.7400000000000001E-2</v>
      </c>
      <c r="AK260" t="s">
        <v>704</v>
      </c>
      <c r="AL260" t="s">
        <v>490</v>
      </c>
      <c r="AN260">
        <v>12</v>
      </c>
    </row>
    <row r="261" spans="1:40" hidden="1" x14ac:dyDescent="0.25">
      <c r="A261" t="s">
        <v>850</v>
      </c>
      <c r="B261" t="s">
        <v>32</v>
      </c>
      <c r="C261" t="s">
        <v>111</v>
      </c>
      <c r="D261" t="s">
        <v>120</v>
      </c>
      <c r="E261">
        <v>62985</v>
      </c>
      <c r="F261" t="s">
        <v>121</v>
      </c>
      <c r="G261">
        <v>7202</v>
      </c>
      <c r="H261">
        <v>205</v>
      </c>
      <c r="I261" t="s">
        <v>703</v>
      </c>
      <c r="J261" t="s">
        <v>35</v>
      </c>
      <c r="K261" t="s">
        <v>43</v>
      </c>
      <c r="L261" t="s">
        <v>61</v>
      </c>
      <c r="M261">
        <v>1300</v>
      </c>
      <c r="N261">
        <v>1450</v>
      </c>
      <c r="O261" t="s">
        <v>126</v>
      </c>
      <c r="Q261" t="s">
        <v>46</v>
      </c>
      <c r="R261" t="s">
        <v>47</v>
      </c>
      <c r="S261" s="1">
        <v>42898</v>
      </c>
      <c r="T261" s="1">
        <v>42937</v>
      </c>
      <c r="U261" t="s">
        <v>304</v>
      </c>
      <c r="V261" t="s">
        <v>39</v>
      </c>
      <c r="W261">
        <v>112</v>
      </c>
      <c r="X261">
        <v>112</v>
      </c>
      <c r="Y261">
        <v>100</v>
      </c>
      <c r="Z261">
        <v>112</v>
      </c>
      <c r="AD261">
        <v>0</v>
      </c>
      <c r="AE261">
        <v>112</v>
      </c>
      <c r="AF261">
        <v>0</v>
      </c>
      <c r="AG261">
        <v>0</v>
      </c>
      <c r="AH261">
        <v>1.3069999999999999</v>
      </c>
      <c r="AI261">
        <v>1.3069999999999999</v>
      </c>
      <c r="AJ261">
        <v>2.7400000000000001E-2</v>
      </c>
      <c r="AK261" t="s">
        <v>491</v>
      </c>
      <c r="AL261" t="s">
        <v>484</v>
      </c>
      <c r="AN261">
        <v>12</v>
      </c>
    </row>
    <row r="262" spans="1:40" hidden="1" x14ac:dyDescent="0.25">
      <c r="A262" t="s">
        <v>850</v>
      </c>
      <c r="B262" t="s">
        <v>32</v>
      </c>
      <c r="C262" t="s">
        <v>111</v>
      </c>
      <c r="D262" t="s">
        <v>120</v>
      </c>
      <c r="E262">
        <v>63228</v>
      </c>
      <c r="F262" t="s">
        <v>121</v>
      </c>
      <c r="G262">
        <v>7202</v>
      </c>
      <c r="H262">
        <v>206</v>
      </c>
      <c r="I262" t="s">
        <v>703</v>
      </c>
      <c r="J262" t="s">
        <v>35</v>
      </c>
      <c r="K262" t="s">
        <v>43</v>
      </c>
      <c r="L262" t="s">
        <v>75</v>
      </c>
      <c r="M262">
        <v>1300</v>
      </c>
      <c r="N262">
        <v>1450</v>
      </c>
      <c r="O262" t="s">
        <v>562</v>
      </c>
      <c r="Q262" t="s">
        <v>46</v>
      </c>
      <c r="R262" t="s">
        <v>47</v>
      </c>
      <c r="S262" s="1">
        <v>42898</v>
      </c>
      <c r="T262" s="1">
        <v>42937</v>
      </c>
      <c r="U262" t="s">
        <v>304</v>
      </c>
      <c r="V262" t="s">
        <v>39</v>
      </c>
      <c r="W262">
        <v>64</v>
      </c>
      <c r="X262">
        <v>64</v>
      </c>
      <c r="Y262">
        <v>100</v>
      </c>
      <c r="Z262">
        <v>64</v>
      </c>
      <c r="AD262">
        <v>0</v>
      </c>
      <c r="AE262">
        <v>64</v>
      </c>
      <c r="AF262">
        <v>0</v>
      </c>
      <c r="AG262">
        <v>0</v>
      </c>
      <c r="AH262">
        <v>1.093</v>
      </c>
      <c r="AI262">
        <v>1.093</v>
      </c>
      <c r="AJ262">
        <v>2.7400000000000001E-2</v>
      </c>
      <c r="AK262" t="s">
        <v>491</v>
      </c>
      <c r="AL262" t="s">
        <v>563</v>
      </c>
      <c r="AN262">
        <v>12</v>
      </c>
    </row>
    <row r="263" spans="1:40" hidden="1" x14ac:dyDescent="0.25">
      <c r="A263" t="s">
        <v>850</v>
      </c>
      <c r="B263" t="s">
        <v>32</v>
      </c>
      <c r="C263" t="s">
        <v>111</v>
      </c>
      <c r="D263" t="s">
        <v>120</v>
      </c>
      <c r="E263">
        <v>63050</v>
      </c>
      <c r="F263" t="s">
        <v>121</v>
      </c>
      <c r="G263">
        <v>7302</v>
      </c>
      <c r="H263">
        <v>101</v>
      </c>
      <c r="I263" t="s">
        <v>705</v>
      </c>
      <c r="J263" t="s">
        <v>35</v>
      </c>
      <c r="K263" t="s">
        <v>43</v>
      </c>
      <c r="L263" t="s">
        <v>75</v>
      </c>
      <c r="M263">
        <v>930</v>
      </c>
      <c r="N263">
        <v>1120</v>
      </c>
      <c r="O263" t="s">
        <v>189</v>
      </c>
      <c r="Q263" t="s">
        <v>46</v>
      </c>
      <c r="R263" t="s">
        <v>47</v>
      </c>
      <c r="S263" s="1">
        <v>42898</v>
      </c>
      <c r="T263" s="1">
        <v>42937</v>
      </c>
      <c r="U263" t="s">
        <v>308</v>
      </c>
      <c r="V263" t="s">
        <v>39</v>
      </c>
      <c r="W263">
        <v>39</v>
      </c>
      <c r="X263">
        <v>39</v>
      </c>
      <c r="Y263">
        <v>50</v>
      </c>
      <c r="Z263">
        <v>78</v>
      </c>
      <c r="AD263">
        <v>0</v>
      </c>
      <c r="AE263">
        <v>78</v>
      </c>
      <c r="AF263">
        <v>0</v>
      </c>
      <c r="AG263">
        <v>10</v>
      </c>
      <c r="AH263">
        <v>0.46100000000000002</v>
      </c>
      <c r="AI263">
        <v>0.46100000000000002</v>
      </c>
      <c r="AJ263">
        <v>2.7400000000000001E-2</v>
      </c>
      <c r="AK263" t="s">
        <v>505</v>
      </c>
      <c r="AL263" t="s">
        <v>509</v>
      </c>
      <c r="AN263">
        <v>12</v>
      </c>
    </row>
    <row r="264" spans="1:40" hidden="1" x14ac:dyDescent="0.25">
      <c r="A264" t="s">
        <v>850</v>
      </c>
      <c r="B264" t="s">
        <v>32</v>
      </c>
      <c r="C264" t="s">
        <v>111</v>
      </c>
      <c r="D264" t="s">
        <v>120</v>
      </c>
      <c r="E264">
        <v>62942</v>
      </c>
      <c r="F264" t="s">
        <v>121</v>
      </c>
      <c r="G264">
        <v>7304</v>
      </c>
      <c r="H264">
        <v>201</v>
      </c>
      <c r="I264" t="s">
        <v>706</v>
      </c>
      <c r="J264" t="s">
        <v>35</v>
      </c>
      <c r="K264" t="s">
        <v>43</v>
      </c>
      <c r="L264" t="s">
        <v>61</v>
      </c>
      <c r="M264">
        <v>900</v>
      </c>
      <c r="N264">
        <v>1115</v>
      </c>
      <c r="O264" t="s">
        <v>124</v>
      </c>
      <c r="Q264" t="s">
        <v>46</v>
      </c>
      <c r="R264" t="s">
        <v>47</v>
      </c>
      <c r="S264" s="1">
        <v>42898</v>
      </c>
      <c r="T264" s="1">
        <v>42937</v>
      </c>
      <c r="U264" t="s">
        <v>306</v>
      </c>
      <c r="V264" t="s">
        <v>39</v>
      </c>
      <c r="W264">
        <v>70</v>
      </c>
      <c r="X264">
        <v>70</v>
      </c>
      <c r="Y264">
        <v>100</v>
      </c>
      <c r="Z264">
        <v>70</v>
      </c>
      <c r="AD264">
        <v>0</v>
      </c>
      <c r="AE264">
        <v>70</v>
      </c>
      <c r="AF264">
        <v>0</v>
      </c>
      <c r="AG264">
        <v>0</v>
      </c>
      <c r="AH264">
        <v>0.81399999999999995</v>
      </c>
      <c r="AI264">
        <v>0.81399999999999995</v>
      </c>
      <c r="AJ264">
        <v>3.4299999999999997E-2</v>
      </c>
      <c r="AK264" t="s">
        <v>357</v>
      </c>
      <c r="AL264" t="s">
        <v>503</v>
      </c>
      <c r="AN264">
        <v>15</v>
      </c>
    </row>
    <row r="265" spans="1:40" hidden="1" x14ac:dyDescent="0.25">
      <c r="A265" t="s">
        <v>850</v>
      </c>
      <c r="B265" t="s">
        <v>32</v>
      </c>
      <c r="C265" t="s">
        <v>111</v>
      </c>
      <c r="D265" t="s">
        <v>120</v>
      </c>
      <c r="E265">
        <v>63046</v>
      </c>
      <c r="F265" t="s">
        <v>121</v>
      </c>
      <c r="G265">
        <v>7304</v>
      </c>
      <c r="H265">
        <v>202</v>
      </c>
      <c r="I265" t="s">
        <v>706</v>
      </c>
      <c r="J265" t="s">
        <v>35</v>
      </c>
      <c r="K265" t="s">
        <v>43</v>
      </c>
      <c r="L265" t="s">
        <v>61</v>
      </c>
      <c r="M265">
        <v>1200</v>
      </c>
      <c r="N265">
        <v>1415</v>
      </c>
      <c r="O265" t="s">
        <v>124</v>
      </c>
      <c r="Q265" t="s">
        <v>46</v>
      </c>
      <c r="R265" t="s">
        <v>47</v>
      </c>
      <c r="S265" s="1">
        <v>42898</v>
      </c>
      <c r="T265" s="1">
        <v>42937</v>
      </c>
      <c r="U265" t="s">
        <v>306</v>
      </c>
      <c r="V265" t="s">
        <v>39</v>
      </c>
      <c r="W265">
        <v>71</v>
      </c>
      <c r="X265">
        <v>70</v>
      </c>
      <c r="Y265">
        <v>50</v>
      </c>
      <c r="Z265">
        <v>140</v>
      </c>
      <c r="AD265">
        <v>0</v>
      </c>
      <c r="AE265">
        <v>140</v>
      </c>
      <c r="AF265">
        <v>0</v>
      </c>
      <c r="AG265">
        <v>10</v>
      </c>
      <c r="AH265">
        <v>0.88600000000000001</v>
      </c>
      <c r="AI265">
        <v>0.88600000000000001</v>
      </c>
      <c r="AJ265">
        <v>3.4299999999999997E-2</v>
      </c>
      <c r="AK265" t="s">
        <v>368</v>
      </c>
      <c r="AL265" t="s">
        <v>503</v>
      </c>
      <c r="AN265">
        <v>15</v>
      </c>
    </row>
    <row r="266" spans="1:40" hidden="1" x14ac:dyDescent="0.25">
      <c r="A266" t="s">
        <v>850</v>
      </c>
      <c r="B266" t="s">
        <v>32</v>
      </c>
      <c r="C266" t="s">
        <v>111</v>
      </c>
      <c r="D266" t="s">
        <v>120</v>
      </c>
      <c r="E266">
        <v>63264</v>
      </c>
      <c r="F266" t="s">
        <v>121</v>
      </c>
      <c r="G266">
        <v>7304</v>
      </c>
      <c r="H266">
        <v>204</v>
      </c>
      <c r="I266" t="s">
        <v>706</v>
      </c>
      <c r="J266" t="s">
        <v>35</v>
      </c>
      <c r="K266" t="s">
        <v>43</v>
      </c>
      <c r="L266" t="s">
        <v>75</v>
      </c>
      <c r="M266">
        <v>900</v>
      </c>
      <c r="N266">
        <v>1115</v>
      </c>
      <c r="O266" t="s">
        <v>127</v>
      </c>
      <c r="Q266" t="s">
        <v>59</v>
      </c>
      <c r="R266" t="s">
        <v>47</v>
      </c>
      <c r="S266" s="1">
        <v>42898</v>
      </c>
      <c r="T266" s="1">
        <v>42937</v>
      </c>
      <c r="U266" t="s">
        <v>305</v>
      </c>
      <c r="V266" t="s">
        <v>39</v>
      </c>
      <c r="W266">
        <v>59</v>
      </c>
      <c r="X266">
        <v>54</v>
      </c>
      <c r="Y266">
        <v>35</v>
      </c>
      <c r="Z266">
        <v>154.28569999999999</v>
      </c>
      <c r="AD266">
        <v>0</v>
      </c>
      <c r="AE266">
        <v>154.28569999999999</v>
      </c>
      <c r="AF266">
        <v>0</v>
      </c>
      <c r="AG266">
        <v>10</v>
      </c>
      <c r="AH266">
        <v>0.59</v>
      </c>
      <c r="AI266">
        <v>0.59</v>
      </c>
      <c r="AJ266">
        <v>3.4299999999999997E-2</v>
      </c>
      <c r="AK266" t="s">
        <v>357</v>
      </c>
      <c r="AL266" t="s">
        <v>506</v>
      </c>
      <c r="AN266">
        <v>15</v>
      </c>
    </row>
    <row r="267" spans="1:40" hidden="1" x14ac:dyDescent="0.25">
      <c r="A267" t="s">
        <v>850</v>
      </c>
      <c r="B267" t="s">
        <v>32</v>
      </c>
      <c r="C267" t="s">
        <v>111</v>
      </c>
      <c r="D267" t="s">
        <v>120</v>
      </c>
      <c r="E267">
        <v>63265</v>
      </c>
      <c r="F267" t="s">
        <v>121</v>
      </c>
      <c r="G267">
        <v>7305</v>
      </c>
      <c r="H267">
        <v>201</v>
      </c>
      <c r="I267" t="s">
        <v>564</v>
      </c>
      <c r="J267" t="s">
        <v>35</v>
      </c>
      <c r="K267" t="s">
        <v>43</v>
      </c>
      <c r="L267" t="s">
        <v>66</v>
      </c>
      <c r="M267">
        <v>900</v>
      </c>
      <c r="N267">
        <v>1115</v>
      </c>
      <c r="O267" t="s">
        <v>127</v>
      </c>
      <c r="Q267" t="s">
        <v>59</v>
      </c>
      <c r="R267" t="s">
        <v>47</v>
      </c>
      <c r="S267" s="1">
        <v>42898</v>
      </c>
      <c r="T267" s="1">
        <v>42937</v>
      </c>
      <c r="U267" t="s">
        <v>305</v>
      </c>
      <c r="V267" t="s">
        <v>39</v>
      </c>
      <c r="W267">
        <v>55</v>
      </c>
      <c r="X267">
        <v>52</v>
      </c>
      <c r="Y267">
        <v>35</v>
      </c>
      <c r="Z267">
        <v>148.57140000000001</v>
      </c>
      <c r="AD267">
        <v>0</v>
      </c>
      <c r="AE267">
        <v>148.57140000000001</v>
      </c>
      <c r="AF267">
        <v>0</v>
      </c>
      <c r="AG267">
        <v>10</v>
      </c>
      <c r="AH267">
        <v>0.6</v>
      </c>
      <c r="AI267">
        <v>0.6</v>
      </c>
      <c r="AJ267">
        <v>3.4299999999999997E-2</v>
      </c>
      <c r="AK267" t="s">
        <v>357</v>
      </c>
      <c r="AL267" t="s">
        <v>506</v>
      </c>
      <c r="AN267">
        <v>12.5</v>
      </c>
    </row>
    <row r="268" spans="1:40" hidden="1" x14ac:dyDescent="0.25">
      <c r="A268" t="s">
        <v>850</v>
      </c>
      <c r="B268" t="s">
        <v>32</v>
      </c>
      <c r="C268" t="s">
        <v>111</v>
      </c>
      <c r="D268" t="s">
        <v>120</v>
      </c>
      <c r="E268">
        <v>62941</v>
      </c>
      <c r="F268" t="s">
        <v>121</v>
      </c>
      <c r="G268">
        <v>7305</v>
      </c>
      <c r="H268">
        <v>701</v>
      </c>
      <c r="I268" t="s">
        <v>564</v>
      </c>
      <c r="J268" t="s">
        <v>35</v>
      </c>
      <c r="K268" t="s">
        <v>43</v>
      </c>
      <c r="L268" t="s">
        <v>75</v>
      </c>
      <c r="M268">
        <v>1230</v>
      </c>
      <c r="N268">
        <v>1520</v>
      </c>
      <c r="O268" t="s">
        <v>128</v>
      </c>
      <c r="Q268" t="s">
        <v>59</v>
      </c>
      <c r="R268" t="s">
        <v>47</v>
      </c>
      <c r="S268" s="1">
        <v>42898</v>
      </c>
      <c r="T268" s="1">
        <v>42937</v>
      </c>
      <c r="U268" t="s">
        <v>306</v>
      </c>
      <c r="V268" t="s">
        <v>39</v>
      </c>
      <c r="W268">
        <v>54</v>
      </c>
      <c r="X268">
        <v>54</v>
      </c>
      <c r="Y268">
        <v>100</v>
      </c>
      <c r="Z268">
        <v>54</v>
      </c>
      <c r="AD268">
        <v>0</v>
      </c>
      <c r="AE268">
        <v>54</v>
      </c>
      <c r="AF268">
        <v>0</v>
      </c>
      <c r="AG268">
        <v>0</v>
      </c>
      <c r="AH268">
        <v>1.466</v>
      </c>
      <c r="AI268">
        <v>1.466</v>
      </c>
      <c r="AJ268">
        <v>3.4299999999999997E-2</v>
      </c>
      <c r="AK268" t="s">
        <v>361</v>
      </c>
      <c r="AL268" t="s">
        <v>507</v>
      </c>
      <c r="AN268">
        <v>18</v>
      </c>
    </row>
    <row r="269" spans="1:40" hidden="1" x14ac:dyDescent="0.25">
      <c r="A269" t="s">
        <v>850</v>
      </c>
      <c r="B269" t="s">
        <v>32</v>
      </c>
      <c r="C269" t="s">
        <v>111</v>
      </c>
      <c r="D269" t="s">
        <v>120</v>
      </c>
      <c r="E269">
        <v>63269</v>
      </c>
      <c r="F269" t="s">
        <v>121</v>
      </c>
      <c r="G269">
        <v>7305</v>
      </c>
      <c r="H269">
        <v>702</v>
      </c>
      <c r="I269" t="s">
        <v>564</v>
      </c>
      <c r="J269" t="s">
        <v>35</v>
      </c>
      <c r="K269" t="s">
        <v>43</v>
      </c>
      <c r="L269" t="s">
        <v>61</v>
      </c>
      <c r="M269">
        <v>1245</v>
      </c>
      <c r="N269">
        <v>1535</v>
      </c>
      <c r="O269" t="s">
        <v>58</v>
      </c>
      <c r="P269">
        <v>106</v>
      </c>
      <c r="Q269" t="s">
        <v>59</v>
      </c>
      <c r="R269" t="s">
        <v>47</v>
      </c>
      <c r="S269" s="1">
        <v>42898</v>
      </c>
      <c r="T269" s="1">
        <v>42937</v>
      </c>
      <c r="U269" t="s">
        <v>508</v>
      </c>
      <c r="V269" t="s">
        <v>39</v>
      </c>
      <c r="W269">
        <v>30</v>
      </c>
      <c r="X269">
        <v>30</v>
      </c>
      <c r="Y269">
        <v>30</v>
      </c>
      <c r="Z269">
        <v>100</v>
      </c>
      <c r="AD269">
        <v>0</v>
      </c>
      <c r="AE269">
        <v>100</v>
      </c>
      <c r="AF269">
        <v>0</v>
      </c>
      <c r="AG269">
        <v>10</v>
      </c>
      <c r="AH269">
        <v>0.54300000000000004</v>
      </c>
      <c r="AI269">
        <v>0.54300000000000004</v>
      </c>
      <c r="AJ269">
        <v>3.4299999999999997E-2</v>
      </c>
      <c r="AK269" t="s">
        <v>707</v>
      </c>
      <c r="AL269" t="s">
        <v>470</v>
      </c>
      <c r="AN269">
        <v>18</v>
      </c>
    </row>
    <row r="270" spans="1:40" hidden="1" x14ac:dyDescent="0.25">
      <c r="A270" t="s">
        <v>850</v>
      </c>
      <c r="B270" t="s">
        <v>32</v>
      </c>
      <c r="C270" t="s">
        <v>111</v>
      </c>
      <c r="D270" t="s">
        <v>120</v>
      </c>
      <c r="E270">
        <v>63267</v>
      </c>
      <c r="F270" t="s">
        <v>121</v>
      </c>
      <c r="G270">
        <v>7308</v>
      </c>
      <c r="H270">
        <v>501</v>
      </c>
      <c r="I270" t="s">
        <v>708</v>
      </c>
      <c r="J270" t="s">
        <v>35</v>
      </c>
      <c r="K270" t="s">
        <v>43</v>
      </c>
      <c r="L270" t="s">
        <v>61</v>
      </c>
      <c r="M270">
        <v>1230</v>
      </c>
      <c r="N270">
        <v>1520</v>
      </c>
      <c r="O270" t="s">
        <v>48</v>
      </c>
      <c r="P270">
        <v>318</v>
      </c>
      <c r="Q270" t="s">
        <v>49</v>
      </c>
      <c r="R270" t="s">
        <v>47</v>
      </c>
      <c r="S270" s="1">
        <v>42898</v>
      </c>
      <c r="T270" s="1">
        <v>42937</v>
      </c>
      <c r="U270" t="s">
        <v>309</v>
      </c>
      <c r="V270" t="s">
        <v>39</v>
      </c>
      <c r="W270">
        <v>34</v>
      </c>
      <c r="X270">
        <v>34</v>
      </c>
      <c r="Y270">
        <v>100</v>
      </c>
      <c r="Z270">
        <v>34</v>
      </c>
      <c r="AD270">
        <v>0</v>
      </c>
      <c r="AE270">
        <v>34</v>
      </c>
      <c r="AF270">
        <v>0</v>
      </c>
      <c r="AG270">
        <v>0</v>
      </c>
      <c r="AH270">
        <v>0.70899999999999996</v>
      </c>
      <c r="AI270">
        <v>0.70899999999999996</v>
      </c>
      <c r="AJ270">
        <v>4.1099999999999998E-2</v>
      </c>
      <c r="AK270" t="s">
        <v>361</v>
      </c>
      <c r="AL270" t="s">
        <v>370</v>
      </c>
      <c r="AN270">
        <v>18</v>
      </c>
    </row>
    <row r="271" spans="1:40" hidden="1" x14ac:dyDescent="0.25">
      <c r="A271" t="s">
        <v>850</v>
      </c>
      <c r="B271" t="s">
        <v>32</v>
      </c>
      <c r="C271" t="s">
        <v>111</v>
      </c>
      <c r="D271" t="s">
        <v>120</v>
      </c>
      <c r="E271">
        <v>62938</v>
      </c>
      <c r="F271" t="s">
        <v>121</v>
      </c>
      <c r="G271">
        <v>7317</v>
      </c>
      <c r="H271">
        <v>101</v>
      </c>
      <c r="I271" t="s">
        <v>709</v>
      </c>
      <c r="J271" t="s">
        <v>35</v>
      </c>
      <c r="K271" t="s">
        <v>43</v>
      </c>
      <c r="L271" t="s">
        <v>51</v>
      </c>
      <c r="M271">
        <v>830</v>
      </c>
      <c r="N271">
        <v>1320</v>
      </c>
      <c r="O271" t="s">
        <v>129</v>
      </c>
      <c r="P271">
        <v>103</v>
      </c>
      <c r="Q271" t="s">
        <v>307</v>
      </c>
      <c r="R271" t="s">
        <v>47</v>
      </c>
      <c r="S271" s="1">
        <v>42898</v>
      </c>
      <c r="T271" s="1">
        <v>42937</v>
      </c>
      <c r="U271" t="s">
        <v>310</v>
      </c>
      <c r="V271" t="s">
        <v>39</v>
      </c>
      <c r="W271">
        <v>71</v>
      </c>
      <c r="X271">
        <v>69</v>
      </c>
      <c r="Y271">
        <v>100</v>
      </c>
      <c r="Z271">
        <v>69</v>
      </c>
      <c r="AD271">
        <v>0</v>
      </c>
      <c r="AE271">
        <v>69</v>
      </c>
      <c r="AF271">
        <v>0</v>
      </c>
      <c r="AG271">
        <v>0</v>
      </c>
      <c r="AH271">
        <v>1.6</v>
      </c>
      <c r="AI271">
        <v>1.6</v>
      </c>
      <c r="AJ271">
        <v>6.8599999999999994E-2</v>
      </c>
      <c r="AK271" t="s">
        <v>511</v>
      </c>
      <c r="AL271" t="s">
        <v>512</v>
      </c>
      <c r="AN271">
        <v>30</v>
      </c>
    </row>
    <row r="272" spans="1:40" hidden="1" x14ac:dyDescent="0.25">
      <c r="A272" t="s">
        <v>850</v>
      </c>
      <c r="B272" t="s">
        <v>32</v>
      </c>
      <c r="C272" t="s">
        <v>111</v>
      </c>
      <c r="D272" t="s">
        <v>120</v>
      </c>
      <c r="E272">
        <v>62937</v>
      </c>
      <c r="F272" t="s">
        <v>121</v>
      </c>
      <c r="G272">
        <v>7505</v>
      </c>
      <c r="H272">
        <v>201</v>
      </c>
      <c r="I272" t="s">
        <v>710</v>
      </c>
      <c r="J272" t="s">
        <v>35</v>
      </c>
      <c r="K272" t="s">
        <v>43</v>
      </c>
      <c r="L272" t="s">
        <v>66</v>
      </c>
      <c r="M272">
        <v>1230</v>
      </c>
      <c r="N272">
        <v>1520</v>
      </c>
      <c r="O272" t="s">
        <v>45</v>
      </c>
      <c r="P272">
        <v>228</v>
      </c>
      <c r="Q272" t="s">
        <v>46</v>
      </c>
      <c r="R272" t="s">
        <v>47</v>
      </c>
      <c r="S272" s="1">
        <v>42898</v>
      </c>
      <c r="T272" s="1">
        <v>42937</v>
      </c>
      <c r="U272" t="s">
        <v>306</v>
      </c>
      <c r="V272" t="s">
        <v>39</v>
      </c>
      <c r="W272">
        <v>51</v>
      </c>
      <c r="X272">
        <v>51</v>
      </c>
      <c r="Y272">
        <v>100</v>
      </c>
      <c r="Z272">
        <v>51</v>
      </c>
      <c r="AD272">
        <v>0</v>
      </c>
      <c r="AE272">
        <v>51</v>
      </c>
      <c r="AF272">
        <v>0</v>
      </c>
      <c r="AG272">
        <v>0</v>
      </c>
      <c r="AH272">
        <v>0.76</v>
      </c>
      <c r="AI272">
        <v>0.76</v>
      </c>
      <c r="AJ272">
        <v>4.1099999999999998E-2</v>
      </c>
      <c r="AK272" t="s">
        <v>361</v>
      </c>
      <c r="AL272" t="s">
        <v>362</v>
      </c>
      <c r="AN272">
        <v>15</v>
      </c>
    </row>
    <row r="273" spans="1:40" hidden="1" x14ac:dyDescent="0.25">
      <c r="A273" t="s">
        <v>850</v>
      </c>
      <c r="B273" t="s">
        <v>32</v>
      </c>
      <c r="C273" t="s">
        <v>111</v>
      </c>
      <c r="D273" t="s">
        <v>120</v>
      </c>
      <c r="E273">
        <v>62935</v>
      </c>
      <c r="F273" t="s">
        <v>121</v>
      </c>
      <c r="G273">
        <v>7506</v>
      </c>
      <c r="H273">
        <v>201</v>
      </c>
      <c r="I273" t="s">
        <v>711</v>
      </c>
      <c r="J273" t="s">
        <v>35</v>
      </c>
      <c r="K273" t="s">
        <v>43</v>
      </c>
      <c r="L273" t="s">
        <v>51</v>
      </c>
      <c r="M273">
        <v>900</v>
      </c>
      <c r="N273">
        <v>1150</v>
      </c>
      <c r="O273" t="s">
        <v>45</v>
      </c>
      <c r="P273">
        <v>228</v>
      </c>
      <c r="Q273" t="s">
        <v>46</v>
      </c>
      <c r="R273" t="s">
        <v>47</v>
      </c>
      <c r="S273" s="1">
        <v>42898</v>
      </c>
      <c r="T273" s="1">
        <v>42937</v>
      </c>
      <c r="U273" t="s">
        <v>306</v>
      </c>
      <c r="V273" t="s">
        <v>39</v>
      </c>
      <c r="W273">
        <v>63</v>
      </c>
      <c r="X273">
        <v>62</v>
      </c>
      <c r="Y273">
        <v>100</v>
      </c>
      <c r="Z273">
        <v>62</v>
      </c>
      <c r="AD273">
        <v>0</v>
      </c>
      <c r="AE273">
        <v>62</v>
      </c>
      <c r="AF273">
        <v>0</v>
      </c>
      <c r="AG273">
        <v>0</v>
      </c>
      <c r="AH273">
        <v>0.86299999999999999</v>
      </c>
      <c r="AI273">
        <v>0.86299999999999999</v>
      </c>
      <c r="AJ273">
        <v>4.1099999999999998E-2</v>
      </c>
      <c r="AK273" t="s">
        <v>374</v>
      </c>
      <c r="AL273" t="s">
        <v>362</v>
      </c>
      <c r="AN273">
        <v>18</v>
      </c>
    </row>
    <row r="274" spans="1:40" hidden="1" x14ac:dyDescent="0.25">
      <c r="A274" t="s">
        <v>850</v>
      </c>
      <c r="B274" t="s">
        <v>32</v>
      </c>
      <c r="C274" t="s">
        <v>153</v>
      </c>
      <c r="D274" t="s">
        <v>313</v>
      </c>
      <c r="E274">
        <v>63230</v>
      </c>
      <c r="F274" t="s">
        <v>155</v>
      </c>
      <c r="G274">
        <v>9550</v>
      </c>
      <c r="H274">
        <v>801</v>
      </c>
      <c r="I274" t="s">
        <v>156</v>
      </c>
      <c r="J274" t="s">
        <v>35</v>
      </c>
      <c r="K274" t="s">
        <v>43</v>
      </c>
      <c r="L274" t="s">
        <v>56</v>
      </c>
      <c r="M274">
        <v>810</v>
      </c>
      <c r="N274">
        <v>1420</v>
      </c>
      <c r="O274" t="s">
        <v>99</v>
      </c>
      <c r="Q274" t="s">
        <v>100</v>
      </c>
      <c r="R274" t="s">
        <v>47</v>
      </c>
      <c r="S274" s="1">
        <v>42898</v>
      </c>
      <c r="T274" s="1">
        <v>42937</v>
      </c>
      <c r="U274" t="s">
        <v>314</v>
      </c>
      <c r="V274" t="s">
        <v>39</v>
      </c>
      <c r="W274">
        <v>36</v>
      </c>
      <c r="X274">
        <v>34</v>
      </c>
      <c r="Y274">
        <v>25</v>
      </c>
      <c r="Z274">
        <v>136</v>
      </c>
      <c r="AD274">
        <v>0</v>
      </c>
      <c r="AE274">
        <v>136</v>
      </c>
      <c r="AF274">
        <v>0</v>
      </c>
      <c r="AG274">
        <v>5</v>
      </c>
      <c r="AH274">
        <v>3.206</v>
      </c>
      <c r="AI274">
        <v>3.206</v>
      </c>
      <c r="AJ274">
        <v>0.24</v>
      </c>
      <c r="AK274" t="s">
        <v>712</v>
      </c>
      <c r="AL274" t="s">
        <v>447</v>
      </c>
      <c r="AN274">
        <v>108.8</v>
      </c>
    </row>
    <row r="275" spans="1:40" hidden="1" x14ac:dyDescent="0.25">
      <c r="A275" t="s">
        <v>850</v>
      </c>
      <c r="B275" t="s">
        <v>32</v>
      </c>
      <c r="C275" t="s">
        <v>130</v>
      </c>
      <c r="D275" t="s">
        <v>131</v>
      </c>
      <c r="E275">
        <v>63057</v>
      </c>
      <c r="F275" t="s">
        <v>132</v>
      </c>
      <c r="G275">
        <v>4414</v>
      </c>
      <c r="H275">
        <v>201</v>
      </c>
      <c r="I275" t="s">
        <v>713</v>
      </c>
      <c r="J275" t="s">
        <v>35</v>
      </c>
      <c r="K275" t="s">
        <v>43</v>
      </c>
      <c r="L275" t="s">
        <v>297</v>
      </c>
      <c r="M275" t="s">
        <v>714</v>
      </c>
      <c r="N275" t="s">
        <v>523</v>
      </c>
      <c r="O275" t="s">
        <v>315</v>
      </c>
      <c r="Q275" t="s">
        <v>46</v>
      </c>
      <c r="R275" t="s">
        <v>47</v>
      </c>
      <c r="S275" s="1">
        <v>42898</v>
      </c>
      <c r="T275" s="1">
        <v>42937</v>
      </c>
      <c r="U275" t="s">
        <v>316</v>
      </c>
      <c r="V275" t="s">
        <v>39</v>
      </c>
      <c r="W275">
        <v>133</v>
      </c>
      <c r="X275">
        <v>133</v>
      </c>
      <c r="Y275">
        <v>45</v>
      </c>
      <c r="Z275">
        <v>295.55560000000003</v>
      </c>
      <c r="AD275">
        <v>0</v>
      </c>
      <c r="AE275">
        <v>295.55560000000003</v>
      </c>
      <c r="AF275">
        <v>0</v>
      </c>
      <c r="AG275">
        <v>10</v>
      </c>
      <c r="AH275">
        <v>1.758</v>
      </c>
      <c r="AI275">
        <v>1.758</v>
      </c>
      <c r="AJ275">
        <v>5.7099999999999998E-2</v>
      </c>
      <c r="AK275" t="s">
        <v>715</v>
      </c>
      <c r="AL275" t="s">
        <v>520</v>
      </c>
      <c r="AN275">
        <v>25</v>
      </c>
    </row>
    <row r="276" spans="1:40" hidden="1" x14ac:dyDescent="0.25">
      <c r="A276" t="s">
        <v>850</v>
      </c>
      <c r="B276" t="s">
        <v>32</v>
      </c>
      <c r="C276" t="s">
        <v>130</v>
      </c>
      <c r="D276" t="s">
        <v>131</v>
      </c>
      <c r="E276">
        <v>63059</v>
      </c>
      <c r="F276" t="s">
        <v>132</v>
      </c>
      <c r="G276">
        <v>4414</v>
      </c>
      <c r="H276">
        <v>203</v>
      </c>
      <c r="I276" t="s">
        <v>713</v>
      </c>
      <c r="J276" t="s">
        <v>35</v>
      </c>
      <c r="K276" t="s">
        <v>43</v>
      </c>
      <c r="L276" t="s">
        <v>317</v>
      </c>
      <c r="M276" t="s">
        <v>714</v>
      </c>
      <c r="N276" t="s">
        <v>523</v>
      </c>
      <c r="O276" t="s">
        <v>315</v>
      </c>
      <c r="Q276" t="s">
        <v>46</v>
      </c>
      <c r="R276" t="s">
        <v>47</v>
      </c>
      <c r="S276" s="1">
        <v>42898</v>
      </c>
      <c r="T276" s="1">
        <v>42937</v>
      </c>
      <c r="U276" t="s">
        <v>316</v>
      </c>
      <c r="V276" t="s">
        <v>39</v>
      </c>
      <c r="W276">
        <v>124</v>
      </c>
      <c r="X276">
        <v>124</v>
      </c>
      <c r="Y276">
        <v>45</v>
      </c>
      <c r="Z276">
        <v>275.55560000000003</v>
      </c>
      <c r="AD276">
        <v>0</v>
      </c>
      <c r="AE276">
        <v>275.55560000000003</v>
      </c>
      <c r="AF276">
        <v>0</v>
      </c>
      <c r="AG276">
        <v>10</v>
      </c>
      <c r="AH276">
        <v>1.512</v>
      </c>
      <c r="AI276">
        <v>1.512</v>
      </c>
      <c r="AJ276">
        <v>6.8599999999999994E-2</v>
      </c>
      <c r="AK276" t="s">
        <v>715</v>
      </c>
      <c r="AL276" t="s">
        <v>520</v>
      </c>
      <c r="AN276">
        <v>30</v>
      </c>
    </row>
    <row r="277" spans="1:40" hidden="1" x14ac:dyDescent="0.25">
      <c r="A277" t="s">
        <v>850</v>
      </c>
      <c r="B277" t="s">
        <v>32</v>
      </c>
      <c r="C277" t="s">
        <v>130</v>
      </c>
      <c r="D277" t="s">
        <v>131</v>
      </c>
      <c r="E277">
        <v>63061</v>
      </c>
      <c r="F277" t="s">
        <v>132</v>
      </c>
      <c r="G277">
        <v>4414</v>
      </c>
      <c r="H277">
        <v>205</v>
      </c>
      <c r="I277" t="s">
        <v>713</v>
      </c>
      <c r="J277" t="s">
        <v>35</v>
      </c>
      <c r="K277" t="s">
        <v>43</v>
      </c>
      <c r="L277" t="s">
        <v>318</v>
      </c>
      <c r="M277" t="s">
        <v>714</v>
      </c>
      <c r="N277" t="s">
        <v>523</v>
      </c>
      <c r="O277" t="s">
        <v>315</v>
      </c>
      <c r="Q277" t="s">
        <v>46</v>
      </c>
      <c r="R277" t="s">
        <v>47</v>
      </c>
      <c r="S277" s="1">
        <v>42898</v>
      </c>
      <c r="T277" s="1">
        <v>42937</v>
      </c>
      <c r="U277" t="s">
        <v>316</v>
      </c>
      <c r="V277" t="s">
        <v>39</v>
      </c>
      <c r="W277">
        <v>142</v>
      </c>
      <c r="X277">
        <v>142</v>
      </c>
      <c r="Y277">
        <v>45</v>
      </c>
      <c r="Z277">
        <v>315.55560000000003</v>
      </c>
      <c r="AD277">
        <v>0</v>
      </c>
      <c r="AE277">
        <v>315.55560000000003</v>
      </c>
      <c r="AF277">
        <v>0</v>
      </c>
      <c r="AG277">
        <v>10</v>
      </c>
      <c r="AH277">
        <v>2.0910000000000002</v>
      </c>
      <c r="AI277">
        <v>2.0910000000000002</v>
      </c>
      <c r="AJ277">
        <v>6.8599999999999994E-2</v>
      </c>
      <c r="AK277" t="s">
        <v>715</v>
      </c>
      <c r="AL277" t="s">
        <v>520</v>
      </c>
      <c r="AN277">
        <v>30</v>
      </c>
    </row>
    <row r="278" spans="1:40" hidden="1" x14ac:dyDescent="0.25">
      <c r="A278" t="s">
        <v>850</v>
      </c>
      <c r="B278" t="s">
        <v>32</v>
      </c>
      <c r="C278" t="s">
        <v>130</v>
      </c>
      <c r="D278" t="s">
        <v>131</v>
      </c>
      <c r="E278">
        <v>63236</v>
      </c>
      <c r="F278" t="s">
        <v>132</v>
      </c>
      <c r="G278">
        <v>4414</v>
      </c>
      <c r="H278">
        <v>207</v>
      </c>
      <c r="I278" t="s">
        <v>713</v>
      </c>
      <c r="J278" t="s">
        <v>35</v>
      </c>
      <c r="K278" t="s">
        <v>43</v>
      </c>
      <c r="L278" t="s">
        <v>64</v>
      </c>
      <c r="M278">
        <v>930</v>
      </c>
      <c r="N278">
        <v>1220</v>
      </c>
      <c r="O278" t="s">
        <v>566</v>
      </c>
      <c r="Q278" t="s">
        <v>46</v>
      </c>
      <c r="R278" t="s">
        <v>47</v>
      </c>
      <c r="S278" s="1">
        <v>42898</v>
      </c>
      <c r="T278" s="1">
        <v>42937</v>
      </c>
      <c r="U278" t="s">
        <v>329</v>
      </c>
      <c r="V278" t="s">
        <v>39</v>
      </c>
      <c r="W278">
        <v>48</v>
      </c>
      <c r="X278">
        <v>48</v>
      </c>
      <c r="Y278">
        <v>45</v>
      </c>
      <c r="Z278">
        <v>106.66670000000001</v>
      </c>
      <c r="AD278">
        <v>0</v>
      </c>
      <c r="AE278">
        <v>106.66670000000001</v>
      </c>
      <c r="AF278">
        <v>0</v>
      </c>
      <c r="AG278">
        <v>10</v>
      </c>
      <c r="AH278">
        <v>0.49</v>
      </c>
      <c r="AI278">
        <v>0.49</v>
      </c>
      <c r="AJ278">
        <v>4.1099999999999998E-2</v>
      </c>
      <c r="AK278" t="s">
        <v>515</v>
      </c>
      <c r="AL278" t="s">
        <v>567</v>
      </c>
      <c r="AN278">
        <v>18</v>
      </c>
    </row>
    <row r="279" spans="1:40" hidden="1" x14ac:dyDescent="0.25">
      <c r="A279" t="s">
        <v>850</v>
      </c>
      <c r="B279" t="s">
        <v>32</v>
      </c>
      <c r="C279" t="s">
        <v>130</v>
      </c>
      <c r="D279" t="s">
        <v>131</v>
      </c>
      <c r="E279">
        <v>63063</v>
      </c>
      <c r="F279" t="s">
        <v>132</v>
      </c>
      <c r="G279">
        <v>4417</v>
      </c>
      <c r="H279">
        <v>202</v>
      </c>
      <c r="I279" t="s">
        <v>716</v>
      </c>
      <c r="J279" t="s">
        <v>35</v>
      </c>
      <c r="K279" t="s">
        <v>43</v>
      </c>
      <c r="L279" t="s">
        <v>66</v>
      </c>
      <c r="M279">
        <v>1230</v>
      </c>
      <c r="N279">
        <v>1520</v>
      </c>
      <c r="O279" t="s">
        <v>152</v>
      </c>
      <c r="Q279" t="s">
        <v>46</v>
      </c>
      <c r="R279" t="s">
        <v>47</v>
      </c>
      <c r="S279" s="1">
        <v>42898</v>
      </c>
      <c r="T279" s="1">
        <v>42937</v>
      </c>
      <c r="U279" t="s">
        <v>329</v>
      </c>
      <c r="V279" t="s">
        <v>39</v>
      </c>
      <c r="W279">
        <v>62</v>
      </c>
      <c r="X279">
        <v>61</v>
      </c>
      <c r="Y279">
        <v>99</v>
      </c>
      <c r="Z279">
        <v>61.616199999999999</v>
      </c>
      <c r="AD279">
        <v>0</v>
      </c>
      <c r="AE279">
        <v>61.616199999999999</v>
      </c>
      <c r="AF279">
        <v>0</v>
      </c>
      <c r="AG279">
        <v>0</v>
      </c>
      <c r="AH279">
        <v>0.40300000000000002</v>
      </c>
      <c r="AI279">
        <v>0.40300000000000002</v>
      </c>
      <c r="AJ279">
        <v>3.4299999999999997E-2</v>
      </c>
      <c r="AK279" t="s">
        <v>361</v>
      </c>
      <c r="AL279" t="s">
        <v>521</v>
      </c>
      <c r="AN279">
        <v>15</v>
      </c>
    </row>
    <row r="280" spans="1:40" hidden="1" x14ac:dyDescent="0.25">
      <c r="A280" t="s">
        <v>850</v>
      </c>
      <c r="B280" t="s">
        <v>32</v>
      </c>
      <c r="C280" t="s">
        <v>130</v>
      </c>
      <c r="D280" t="s">
        <v>131</v>
      </c>
      <c r="E280">
        <v>63064</v>
      </c>
      <c r="F280" t="s">
        <v>132</v>
      </c>
      <c r="G280">
        <v>4417</v>
      </c>
      <c r="H280">
        <v>203</v>
      </c>
      <c r="I280" t="s">
        <v>716</v>
      </c>
      <c r="J280" t="s">
        <v>67</v>
      </c>
      <c r="K280" t="s">
        <v>43</v>
      </c>
      <c r="L280" t="s">
        <v>297</v>
      </c>
      <c r="M280" t="s">
        <v>321</v>
      </c>
      <c r="N280" t="s">
        <v>320</v>
      </c>
      <c r="O280" t="s">
        <v>315</v>
      </c>
      <c r="Q280" t="s">
        <v>46</v>
      </c>
      <c r="R280" t="s">
        <v>47</v>
      </c>
      <c r="S280" s="1">
        <v>42898</v>
      </c>
      <c r="T280" s="1">
        <v>42937</v>
      </c>
      <c r="U280" t="s">
        <v>565</v>
      </c>
      <c r="V280" t="s">
        <v>39</v>
      </c>
      <c r="W280">
        <v>25</v>
      </c>
      <c r="X280">
        <v>25</v>
      </c>
      <c r="Y280">
        <v>99</v>
      </c>
      <c r="Z280">
        <v>25.252500000000001</v>
      </c>
      <c r="AD280">
        <v>0</v>
      </c>
      <c r="AE280">
        <v>25.252500000000001</v>
      </c>
      <c r="AF280">
        <v>0</v>
      </c>
      <c r="AG280">
        <v>0</v>
      </c>
      <c r="AH280">
        <v>0.51100000000000001</v>
      </c>
      <c r="AI280">
        <v>0.51100000000000001</v>
      </c>
      <c r="AJ280">
        <v>3.4299999999999997E-2</v>
      </c>
      <c r="AK280" t="s">
        <v>522</v>
      </c>
      <c r="AL280" t="s">
        <v>520</v>
      </c>
      <c r="AN280">
        <v>15</v>
      </c>
    </row>
    <row r="281" spans="1:40" hidden="1" x14ac:dyDescent="0.25">
      <c r="A281" t="s">
        <v>850</v>
      </c>
      <c r="B281" t="s">
        <v>32</v>
      </c>
      <c r="C281" t="s">
        <v>130</v>
      </c>
      <c r="D281" t="s">
        <v>131</v>
      </c>
      <c r="E281">
        <v>63237</v>
      </c>
      <c r="F281" t="s">
        <v>132</v>
      </c>
      <c r="G281">
        <v>4417</v>
      </c>
      <c r="H281">
        <v>204</v>
      </c>
      <c r="I281" t="s">
        <v>716</v>
      </c>
      <c r="J281" t="s">
        <v>35</v>
      </c>
      <c r="K281" t="s">
        <v>43</v>
      </c>
      <c r="L281" t="s">
        <v>64</v>
      </c>
      <c r="M281">
        <v>1300</v>
      </c>
      <c r="N281">
        <v>1550</v>
      </c>
      <c r="O281" t="s">
        <v>566</v>
      </c>
      <c r="Q281" t="s">
        <v>46</v>
      </c>
      <c r="R281" t="s">
        <v>47</v>
      </c>
      <c r="S281" s="1">
        <v>42898</v>
      </c>
      <c r="T281" s="1">
        <v>42937</v>
      </c>
      <c r="U281" t="s">
        <v>329</v>
      </c>
      <c r="V281" t="s">
        <v>39</v>
      </c>
      <c r="W281">
        <v>34</v>
      </c>
      <c r="X281">
        <v>34</v>
      </c>
      <c r="Y281">
        <v>45</v>
      </c>
      <c r="Z281">
        <v>75.555599999999998</v>
      </c>
      <c r="AD281">
        <v>0</v>
      </c>
      <c r="AE281">
        <v>75.555599999999998</v>
      </c>
      <c r="AF281">
        <v>0</v>
      </c>
      <c r="AG281">
        <v>10</v>
      </c>
      <c r="AH281">
        <v>0.47099999999999997</v>
      </c>
      <c r="AI281">
        <v>0.47099999999999997</v>
      </c>
      <c r="AJ281">
        <v>4.1099999999999998E-2</v>
      </c>
      <c r="AK281" t="s">
        <v>513</v>
      </c>
      <c r="AL281" t="s">
        <v>567</v>
      </c>
      <c r="AN281">
        <v>18</v>
      </c>
    </row>
    <row r="282" spans="1:40" hidden="1" x14ac:dyDescent="0.25">
      <c r="A282" t="s">
        <v>850</v>
      </c>
      <c r="B282" t="s">
        <v>32</v>
      </c>
      <c r="C282" t="s">
        <v>130</v>
      </c>
      <c r="D282" t="s">
        <v>131</v>
      </c>
      <c r="E282">
        <v>63065</v>
      </c>
      <c r="F282" t="s">
        <v>132</v>
      </c>
      <c r="G282">
        <v>4417</v>
      </c>
      <c r="H282">
        <v>701</v>
      </c>
      <c r="I282" t="s">
        <v>716</v>
      </c>
      <c r="J282" t="s">
        <v>35</v>
      </c>
      <c r="K282" t="s">
        <v>43</v>
      </c>
      <c r="L282" t="s">
        <v>319</v>
      </c>
      <c r="M282" t="s">
        <v>714</v>
      </c>
      <c r="N282" t="s">
        <v>523</v>
      </c>
      <c r="O282" t="s">
        <v>257</v>
      </c>
      <c r="P282" t="s">
        <v>322</v>
      </c>
      <c r="Q282" t="s">
        <v>59</v>
      </c>
      <c r="R282" t="s">
        <v>47</v>
      </c>
      <c r="S282" s="1">
        <v>42898</v>
      </c>
      <c r="T282" s="1">
        <v>42937</v>
      </c>
      <c r="U282" t="s">
        <v>565</v>
      </c>
      <c r="V282" t="s">
        <v>39</v>
      </c>
      <c r="W282">
        <v>43</v>
      </c>
      <c r="X282">
        <v>43</v>
      </c>
      <c r="Y282">
        <v>30</v>
      </c>
      <c r="Z282">
        <v>143.33330000000001</v>
      </c>
      <c r="AD282">
        <v>0</v>
      </c>
      <c r="AE282">
        <v>143.33330000000001</v>
      </c>
      <c r="AF282">
        <v>0</v>
      </c>
      <c r="AG282">
        <v>0</v>
      </c>
      <c r="AH282">
        <v>0.93799999999999994</v>
      </c>
      <c r="AI282">
        <v>0.93799999999999994</v>
      </c>
      <c r="AJ282">
        <v>6.8599999999999994E-2</v>
      </c>
      <c r="AK282" t="s">
        <v>715</v>
      </c>
      <c r="AL282" t="s">
        <v>524</v>
      </c>
      <c r="AN282">
        <v>30</v>
      </c>
    </row>
    <row r="283" spans="1:40" hidden="1" x14ac:dyDescent="0.25">
      <c r="A283" t="s">
        <v>850</v>
      </c>
      <c r="B283" t="s">
        <v>32</v>
      </c>
      <c r="C283" t="s">
        <v>130</v>
      </c>
      <c r="D283" t="s">
        <v>131</v>
      </c>
      <c r="E283">
        <v>63073</v>
      </c>
      <c r="F283" t="s">
        <v>132</v>
      </c>
      <c r="G283">
        <v>4435</v>
      </c>
      <c r="H283">
        <v>101</v>
      </c>
      <c r="I283" t="s">
        <v>717</v>
      </c>
      <c r="J283" t="s">
        <v>35</v>
      </c>
      <c r="K283" t="s">
        <v>43</v>
      </c>
      <c r="L283" t="s">
        <v>66</v>
      </c>
      <c r="M283">
        <v>910</v>
      </c>
      <c r="N283">
        <v>1400</v>
      </c>
      <c r="O283" t="s">
        <v>134</v>
      </c>
      <c r="P283">
        <v>231</v>
      </c>
      <c r="Q283" t="s">
        <v>37</v>
      </c>
      <c r="R283" t="s">
        <v>47</v>
      </c>
      <c r="S283" s="1">
        <v>42898</v>
      </c>
      <c r="T283" s="1">
        <v>42937</v>
      </c>
      <c r="U283" t="s">
        <v>718</v>
      </c>
      <c r="V283" t="s">
        <v>39</v>
      </c>
      <c r="W283">
        <v>38</v>
      </c>
      <c r="X283">
        <v>38</v>
      </c>
      <c r="Y283">
        <v>60</v>
      </c>
      <c r="Z283">
        <v>63.333300000000001</v>
      </c>
      <c r="AD283">
        <v>0</v>
      </c>
      <c r="AE283">
        <v>63.333300000000001</v>
      </c>
      <c r="AF283">
        <v>0</v>
      </c>
      <c r="AG283">
        <v>10</v>
      </c>
      <c r="AH283">
        <v>0.35299999999999998</v>
      </c>
      <c r="AI283">
        <v>0.35299999999999998</v>
      </c>
      <c r="AJ283">
        <v>5.7099999999999998E-2</v>
      </c>
      <c r="AK283" t="s">
        <v>525</v>
      </c>
      <c r="AL283" t="s">
        <v>526</v>
      </c>
      <c r="AN283">
        <v>25</v>
      </c>
    </row>
    <row r="284" spans="1:40" hidden="1" x14ac:dyDescent="0.25">
      <c r="A284" t="s">
        <v>850</v>
      </c>
      <c r="B284" t="s">
        <v>32</v>
      </c>
      <c r="C284" t="s">
        <v>130</v>
      </c>
      <c r="D284" t="s">
        <v>131</v>
      </c>
      <c r="E284">
        <v>63074</v>
      </c>
      <c r="F284" t="s">
        <v>132</v>
      </c>
      <c r="G284">
        <v>4435</v>
      </c>
      <c r="H284">
        <v>102</v>
      </c>
      <c r="I284" t="s">
        <v>717</v>
      </c>
      <c r="J284" t="s">
        <v>35</v>
      </c>
      <c r="K284" t="s">
        <v>43</v>
      </c>
      <c r="L284" t="s">
        <v>64</v>
      </c>
      <c r="M284">
        <v>910</v>
      </c>
      <c r="N284">
        <v>1400</v>
      </c>
      <c r="O284" t="s">
        <v>134</v>
      </c>
      <c r="P284">
        <v>231</v>
      </c>
      <c r="Q284" t="s">
        <v>37</v>
      </c>
      <c r="R284" t="s">
        <v>47</v>
      </c>
      <c r="S284" s="1">
        <v>42898</v>
      </c>
      <c r="T284" s="1">
        <v>42937</v>
      </c>
      <c r="U284" t="s">
        <v>718</v>
      </c>
      <c r="V284" t="s">
        <v>39</v>
      </c>
      <c r="W284">
        <v>46</v>
      </c>
      <c r="X284">
        <v>46</v>
      </c>
      <c r="Y284">
        <v>60</v>
      </c>
      <c r="Z284">
        <v>76.666700000000006</v>
      </c>
      <c r="AD284">
        <v>0</v>
      </c>
      <c r="AE284">
        <v>76.666700000000006</v>
      </c>
      <c r="AF284">
        <v>0</v>
      </c>
      <c r="AG284">
        <v>10</v>
      </c>
      <c r="AH284">
        <v>0.45600000000000002</v>
      </c>
      <c r="AI284">
        <v>0.45600000000000002</v>
      </c>
      <c r="AJ284">
        <v>6.8599999999999994E-2</v>
      </c>
      <c r="AK284" t="s">
        <v>525</v>
      </c>
      <c r="AL284" t="s">
        <v>526</v>
      </c>
      <c r="AN284">
        <v>30</v>
      </c>
    </row>
    <row r="285" spans="1:40" hidden="1" x14ac:dyDescent="0.25">
      <c r="A285" t="s">
        <v>850</v>
      </c>
      <c r="B285" t="s">
        <v>32</v>
      </c>
      <c r="C285" t="s">
        <v>130</v>
      </c>
      <c r="D285" t="s">
        <v>131</v>
      </c>
      <c r="E285">
        <v>63075</v>
      </c>
      <c r="F285" t="s">
        <v>132</v>
      </c>
      <c r="G285">
        <v>4435</v>
      </c>
      <c r="H285">
        <v>103</v>
      </c>
      <c r="I285" t="s">
        <v>717</v>
      </c>
      <c r="J285" t="s">
        <v>35</v>
      </c>
      <c r="K285" t="s">
        <v>43</v>
      </c>
      <c r="L285" t="s">
        <v>61</v>
      </c>
      <c r="M285">
        <v>910</v>
      </c>
      <c r="N285">
        <v>1400</v>
      </c>
      <c r="O285" t="s">
        <v>134</v>
      </c>
      <c r="P285">
        <v>231</v>
      </c>
      <c r="Q285" t="s">
        <v>37</v>
      </c>
      <c r="R285" t="s">
        <v>47</v>
      </c>
      <c r="S285" s="1">
        <v>42898</v>
      </c>
      <c r="T285" s="1">
        <v>42937</v>
      </c>
      <c r="U285" t="s">
        <v>718</v>
      </c>
      <c r="V285" t="s">
        <v>39</v>
      </c>
      <c r="W285">
        <v>37</v>
      </c>
      <c r="X285">
        <v>37</v>
      </c>
      <c r="Y285">
        <v>60</v>
      </c>
      <c r="Z285">
        <v>61.666699999999999</v>
      </c>
      <c r="AD285">
        <v>0</v>
      </c>
      <c r="AE285">
        <v>61.666699999999999</v>
      </c>
      <c r="AF285">
        <v>0</v>
      </c>
      <c r="AG285">
        <v>10</v>
      </c>
      <c r="AH285">
        <v>0.35499999999999998</v>
      </c>
      <c r="AI285">
        <v>0.35499999999999998</v>
      </c>
      <c r="AJ285">
        <v>6.8599999999999994E-2</v>
      </c>
      <c r="AK285" t="s">
        <v>525</v>
      </c>
      <c r="AL285" t="s">
        <v>526</v>
      </c>
      <c r="AN285">
        <v>30</v>
      </c>
    </row>
    <row r="286" spans="1:40" hidden="1" x14ac:dyDescent="0.25">
      <c r="A286" t="s">
        <v>850</v>
      </c>
      <c r="B286" t="s">
        <v>32</v>
      </c>
      <c r="C286" t="s">
        <v>130</v>
      </c>
      <c r="D286" t="s">
        <v>131</v>
      </c>
      <c r="E286">
        <v>63076</v>
      </c>
      <c r="F286" t="s">
        <v>132</v>
      </c>
      <c r="G286">
        <v>4435</v>
      </c>
      <c r="H286">
        <v>201</v>
      </c>
      <c r="I286" t="s">
        <v>717</v>
      </c>
      <c r="J286" t="s">
        <v>35</v>
      </c>
      <c r="K286" t="s">
        <v>43</v>
      </c>
      <c r="L286" t="s">
        <v>75</v>
      </c>
      <c r="M286">
        <v>900</v>
      </c>
      <c r="N286">
        <v>1350</v>
      </c>
      <c r="O286" t="s">
        <v>45</v>
      </c>
      <c r="P286">
        <v>104</v>
      </c>
      <c r="Q286" t="s">
        <v>46</v>
      </c>
      <c r="R286" t="s">
        <v>47</v>
      </c>
      <c r="S286" s="1">
        <v>42898</v>
      </c>
      <c r="T286" s="1">
        <v>42937</v>
      </c>
      <c r="U286" t="s">
        <v>719</v>
      </c>
      <c r="V286" t="s">
        <v>39</v>
      </c>
      <c r="W286">
        <v>88</v>
      </c>
      <c r="X286">
        <v>75</v>
      </c>
      <c r="Y286">
        <v>60</v>
      </c>
      <c r="Z286">
        <v>125</v>
      </c>
      <c r="AD286">
        <v>0</v>
      </c>
      <c r="AE286">
        <v>125</v>
      </c>
      <c r="AF286">
        <v>0</v>
      </c>
      <c r="AG286">
        <v>10</v>
      </c>
      <c r="AH286">
        <v>1.484</v>
      </c>
      <c r="AI286">
        <v>1.484</v>
      </c>
      <c r="AJ286">
        <v>6.8599999999999994E-2</v>
      </c>
      <c r="AK286" t="s">
        <v>364</v>
      </c>
      <c r="AL286" t="s">
        <v>527</v>
      </c>
      <c r="AN286">
        <v>30</v>
      </c>
    </row>
    <row r="287" spans="1:40" hidden="1" x14ac:dyDescent="0.25">
      <c r="A287" t="s">
        <v>850</v>
      </c>
      <c r="B287" t="s">
        <v>32</v>
      </c>
      <c r="C287" t="s">
        <v>130</v>
      </c>
      <c r="D287" t="s">
        <v>131</v>
      </c>
      <c r="E287">
        <v>63077</v>
      </c>
      <c r="F287" t="s">
        <v>132</v>
      </c>
      <c r="G287">
        <v>4435</v>
      </c>
      <c r="H287">
        <v>202</v>
      </c>
      <c r="I287" t="s">
        <v>717</v>
      </c>
      <c r="J287" t="s">
        <v>35</v>
      </c>
      <c r="K287" t="s">
        <v>43</v>
      </c>
      <c r="L287" t="s">
        <v>66</v>
      </c>
      <c r="M287">
        <v>900</v>
      </c>
      <c r="N287">
        <v>1350</v>
      </c>
      <c r="O287" t="s">
        <v>45</v>
      </c>
      <c r="P287">
        <v>104</v>
      </c>
      <c r="Q287" t="s">
        <v>46</v>
      </c>
      <c r="R287" t="s">
        <v>47</v>
      </c>
      <c r="S287" s="1">
        <v>42898</v>
      </c>
      <c r="T287" s="1">
        <v>42937</v>
      </c>
      <c r="U287" t="s">
        <v>719</v>
      </c>
      <c r="V287" t="s">
        <v>39</v>
      </c>
      <c r="W287">
        <v>56</v>
      </c>
      <c r="X287">
        <v>50</v>
      </c>
      <c r="Y287">
        <v>60</v>
      </c>
      <c r="Z287">
        <v>83.333299999999994</v>
      </c>
      <c r="AD287">
        <v>0</v>
      </c>
      <c r="AE287">
        <v>83.333299999999994</v>
      </c>
      <c r="AF287">
        <v>0</v>
      </c>
      <c r="AG287">
        <v>10</v>
      </c>
      <c r="AH287">
        <v>1.052</v>
      </c>
      <c r="AI287">
        <v>1.052</v>
      </c>
      <c r="AJ287">
        <v>5.7099999999999998E-2</v>
      </c>
      <c r="AK287" t="s">
        <v>364</v>
      </c>
      <c r="AL287" t="s">
        <v>527</v>
      </c>
      <c r="AN287">
        <v>25</v>
      </c>
    </row>
    <row r="288" spans="1:40" hidden="1" x14ac:dyDescent="0.25">
      <c r="A288" t="s">
        <v>850</v>
      </c>
      <c r="B288" t="s">
        <v>32</v>
      </c>
      <c r="C288" t="s">
        <v>130</v>
      </c>
      <c r="D288" t="s">
        <v>131</v>
      </c>
      <c r="E288">
        <v>63078</v>
      </c>
      <c r="F288" t="s">
        <v>132</v>
      </c>
      <c r="G288">
        <v>4435</v>
      </c>
      <c r="H288">
        <v>203</v>
      </c>
      <c r="I288" t="s">
        <v>717</v>
      </c>
      <c r="J288" t="s">
        <v>35</v>
      </c>
      <c r="K288" t="s">
        <v>43</v>
      </c>
      <c r="L288" t="s">
        <v>64</v>
      </c>
      <c r="M288">
        <v>900</v>
      </c>
      <c r="N288">
        <v>1350</v>
      </c>
      <c r="O288" t="s">
        <v>45</v>
      </c>
      <c r="P288">
        <v>104</v>
      </c>
      <c r="Q288" t="s">
        <v>46</v>
      </c>
      <c r="R288" t="s">
        <v>47</v>
      </c>
      <c r="S288" s="1">
        <v>42898</v>
      </c>
      <c r="T288" s="1">
        <v>42937</v>
      </c>
      <c r="U288" t="s">
        <v>719</v>
      </c>
      <c r="V288" t="s">
        <v>39</v>
      </c>
      <c r="W288">
        <v>76</v>
      </c>
      <c r="X288">
        <v>69</v>
      </c>
      <c r="Y288">
        <v>60</v>
      </c>
      <c r="Z288">
        <v>115</v>
      </c>
      <c r="AD288">
        <v>0</v>
      </c>
      <c r="AE288">
        <v>115</v>
      </c>
      <c r="AF288">
        <v>0</v>
      </c>
      <c r="AG288">
        <v>10</v>
      </c>
      <c r="AH288">
        <v>1.345</v>
      </c>
      <c r="AI288">
        <v>1.345</v>
      </c>
      <c r="AJ288">
        <v>6.8599999999999994E-2</v>
      </c>
      <c r="AK288" t="s">
        <v>364</v>
      </c>
      <c r="AL288" t="s">
        <v>527</v>
      </c>
      <c r="AN288">
        <v>30</v>
      </c>
    </row>
    <row r="289" spans="1:40" hidden="1" x14ac:dyDescent="0.25">
      <c r="A289" t="s">
        <v>850</v>
      </c>
      <c r="B289" t="s">
        <v>32</v>
      </c>
      <c r="C289" t="s">
        <v>130</v>
      </c>
      <c r="D289" t="s">
        <v>131</v>
      </c>
      <c r="E289">
        <v>63079</v>
      </c>
      <c r="F289" t="s">
        <v>132</v>
      </c>
      <c r="G289">
        <v>4435</v>
      </c>
      <c r="H289">
        <v>204</v>
      </c>
      <c r="I289" t="s">
        <v>717</v>
      </c>
      <c r="J289" t="s">
        <v>35</v>
      </c>
      <c r="K289" t="s">
        <v>43</v>
      </c>
      <c r="L289" t="s">
        <v>61</v>
      </c>
      <c r="M289">
        <v>900</v>
      </c>
      <c r="N289">
        <v>1350</v>
      </c>
      <c r="O289" t="s">
        <v>45</v>
      </c>
      <c r="P289">
        <v>104</v>
      </c>
      <c r="Q289" t="s">
        <v>46</v>
      </c>
      <c r="R289" t="s">
        <v>47</v>
      </c>
      <c r="S289" s="1">
        <v>42898</v>
      </c>
      <c r="T289" s="1">
        <v>42937</v>
      </c>
      <c r="U289" t="s">
        <v>719</v>
      </c>
      <c r="V289" t="s">
        <v>39</v>
      </c>
      <c r="W289">
        <v>68</v>
      </c>
      <c r="X289">
        <v>63</v>
      </c>
      <c r="Y289">
        <v>60</v>
      </c>
      <c r="Z289">
        <v>105</v>
      </c>
      <c r="AD289">
        <v>0</v>
      </c>
      <c r="AE289">
        <v>105</v>
      </c>
      <c r="AF289">
        <v>0</v>
      </c>
      <c r="AG289">
        <v>10</v>
      </c>
      <c r="AH289">
        <v>1.49</v>
      </c>
      <c r="AI289">
        <v>1.49</v>
      </c>
      <c r="AJ289">
        <v>6.8599999999999994E-2</v>
      </c>
      <c r="AK289" t="s">
        <v>364</v>
      </c>
      <c r="AL289" t="s">
        <v>527</v>
      </c>
      <c r="AN289">
        <v>30</v>
      </c>
    </row>
    <row r="290" spans="1:40" hidden="1" x14ac:dyDescent="0.25">
      <c r="A290" t="s">
        <v>850</v>
      </c>
      <c r="B290" t="s">
        <v>32</v>
      </c>
      <c r="C290" t="s">
        <v>130</v>
      </c>
      <c r="D290" t="s">
        <v>135</v>
      </c>
      <c r="E290">
        <v>61868</v>
      </c>
      <c r="F290" t="s">
        <v>136</v>
      </c>
      <c r="G290">
        <v>1000</v>
      </c>
      <c r="H290">
        <v>1</v>
      </c>
      <c r="I290" t="s">
        <v>137</v>
      </c>
      <c r="J290" t="s">
        <v>35</v>
      </c>
      <c r="K290" t="s">
        <v>138</v>
      </c>
      <c r="L290" t="s">
        <v>323</v>
      </c>
      <c r="M290" t="s">
        <v>323</v>
      </c>
      <c r="N290" t="s">
        <v>323</v>
      </c>
      <c r="O290" t="s">
        <v>324</v>
      </c>
      <c r="P290" t="s">
        <v>325</v>
      </c>
      <c r="Q290" t="s">
        <v>37</v>
      </c>
      <c r="R290" t="s">
        <v>38</v>
      </c>
      <c r="S290" s="1">
        <v>42880</v>
      </c>
      <c r="T290" s="1">
        <v>42946</v>
      </c>
      <c r="U290" t="s">
        <v>720</v>
      </c>
      <c r="V290" t="s">
        <v>39</v>
      </c>
      <c r="W290">
        <v>1093</v>
      </c>
      <c r="X290">
        <v>1093</v>
      </c>
      <c r="Y290">
        <v>9900</v>
      </c>
      <c r="Z290">
        <v>11.0404</v>
      </c>
      <c r="AD290">
        <v>0</v>
      </c>
      <c r="AE290">
        <v>11.0404</v>
      </c>
      <c r="AF290">
        <v>0</v>
      </c>
      <c r="AG290">
        <v>0</v>
      </c>
      <c r="AH290">
        <v>18.620999999999999</v>
      </c>
      <c r="AI290">
        <v>18.620999999999999</v>
      </c>
      <c r="AJ290">
        <v>0.55089999999999995</v>
      </c>
      <c r="AK290" t="s">
        <v>323</v>
      </c>
      <c r="AL290" t="s">
        <v>528</v>
      </c>
      <c r="AN290">
        <v>150</v>
      </c>
    </row>
    <row r="291" spans="1:40" hidden="1" x14ac:dyDescent="0.25">
      <c r="A291" t="s">
        <v>850</v>
      </c>
      <c r="B291" t="s">
        <v>32</v>
      </c>
      <c r="C291" t="s">
        <v>130</v>
      </c>
      <c r="D291" t="s">
        <v>135</v>
      </c>
      <c r="E291">
        <v>63238</v>
      </c>
      <c r="F291" t="s">
        <v>136</v>
      </c>
      <c r="G291">
        <v>1000</v>
      </c>
      <c r="H291">
        <v>101</v>
      </c>
      <c r="I291" t="s">
        <v>137</v>
      </c>
      <c r="J291" t="s">
        <v>35</v>
      </c>
      <c r="K291" t="s">
        <v>138</v>
      </c>
      <c r="L291" t="s">
        <v>721</v>
      </c>
      <c r="M291" t="s">
        <v>722</v>
      </c>
      <c r="N291" t="s">
        <v>488</v>
      </c>
      <c r="O291" t="s">
        <v>723</v>
      </c>
      <c r="P291" t="s">
        <v>536</v>
      </c>
      <c r="Q291" t="s">
        <v>37</v>
      </c>
      <c r="R291" t="s">
        <v>38</v>
      </c>
      <c r="S291" s="1">
        <v>42941</v>
      </c>
      <c r="T291" s="1">
        <v>42951</v>
      </c>
      <c r="U291" t="s">
        <v>724</v>
      </c>
      <c r="V291" t="s">
        <v>39</v>
      </c>
      <c r="W291">
        <v>49</v>
      </c>
      <c r="X291">
        <v>49</v>
      </c>
      <c r="Y291">
        <v>9900</v>
      </c>
      <c r="Z291">
        <v>0.49490000000000001</v>
      </c>
      <c r="AD291">
        <v>0</v>
      </c>
      <c r="AE291">
        <v>0.49490000000000001</v>
      </c>
      <c r="AF291">
        <v>0</v>
      </c>
      <c r="AG291">
        <v>0</v>
      </c>
      <c r="AH291">
        <v>2.0739999999999998</v>
      </c>
      <c r="AI291">
        <v>2.0739999999999998</v>
      </c>
      <c r="AJ291">
        <v>0</v>
      </c>
      <c r="AK291" t="s">
        <v>725</v>
      </c>
      <c r="AL291" t="s">
        <v>726</v>
      </c>
      <c r="AN291">
        <v>52</v>
      </c>
    </row>
    <row r="292" spans="1:40" hidden="1" x14ac:dyDescent="0.25">
      <c r="A292" t="s">
        <v>850</v>
      </c>
      <c r="B292" t="s">
        <v>32</v>
      </c>
      <c r="C292" t="s">
        <v>130</v>
      </c>
      <c r="D292" t="s">
        <v>135</v>
      </c>
      <c r="E292">
        <v>63239</v>
      </c>
      <c r="F292" t="s">
        <v>136</v>
      </c>
      <c r="G292">
        <v>1000</v>
      </c>
      <c r="H292">
        <v>102</v>
      </c>
      <c r="I292" t="s">
        <v>137</v>
      </c>
      <c r="J292" t="s">
        <v>35</v>
      </c>
      <c r="K292" t="s">
        <v>138</v>
      </c>
      <c r="L292" t="s">
        <v>95</v>
      </c>
      <c r="M292">
        <v>1110</v>
      </c>
      <c r="N292">
        <v>1500</v>
      </c>
      <c r="O292" t="s">
        <v>727</v>
      </c>
      <c r="P292">
        <v>207</v>
      </c>
      <c r="Q292" t="s">
        <v>37</v>
      </c>
      <c r="R292" t="s">
        <v>38</v>
      </c>
      <c r="S292" s="1">
        <v>42885</v>
      </c>
      <c r="T292" s="1">
        <v>42895</v>
      </c>
      <c r="U292" t="s">
        <v>728</v>
      </c>
      <c r="V292" t="s">
        <v>39</v>
      </c>
      <c r="W292">
        <v>46</v>
      </c>
      <c r="X292">
        <v>46</v>
      </c>
      <c r="Y292">
        <v>9900</v>
      </c>
      <c r="Z292">
        <v>0.46460000000000001</v>
      </c>
      <c r="AD292">
        <v>0</v>
      </c>
      <c r="AE292">
        <v>0.46460000000000001</v>
      </c>
      <c r="AF292">
        <v>0</v>
      </c>
      <c r="AG292">
        <v>0</v>
      </c>
      <c r="AH292">
        <v>0.98699999999999999</v>
      </c>
      <c r="AI292">
        <v>0.98699999999999999</v>
      </c>
      <c r="AJ292">
        <v>0</v>
      </c>
      <c r="AK292" t="s">
        <v>729</v>
      </c>
      <c r="AL292" t="s">
        <v>730</v>
      </c>
      <c r="AN292">
        <v>36</v>
      </c>
    </row>
    <row r="293" spans="1:40" hidden="1" x14ac:dyDescent="0.25">
      <c r="A293" t="s">
        <v>851</v>
      </c>
      <c r="B293" t="s">
        <v>32</v>
      </c>
      <c r="C293" t="s">
        <v>143</v>
      </c>
      <c r="D293" t="s">
        <v>144</v>
      </c>
      <c r="E293">
        <v>63413</v>
      </c>
      <c r="F293" t="s">
        <v>145</v>
      </c>
      <c r="G293">
        <v>9802</v>
      </c>
      <c r="H293">
        <v>801</v>
      </c>
      <c r="I293" t="s">
        <v>179</v>
      </c>
      <c r="J293" t="s">
        <v>35</v>
      </c>
      <c r="K293" t="s">
        <v>43</v>
      </c>
      <c r="L293" t="s">
        <v>66</v>
      </c>
      <c r="M293">
        <v>1300</v>
      </c>
      <c r="N293">
        <v>1550</v>
      </c>
      <c r="O293" t="s">
        <v>99</v>
      </c>
      <c r="P293">
        <v>103</v>
      </c>
      <c r="Q293" t="s">
        <v>100</v>
      </c>
      <c r="R293" t="s">
        <v>38</v>
      </c>
      <c r="S293" s="1">
        <v>43291</v>
      </c>
      <c r="T293" s="1">
        <v>43326</v>
      </c>
      <c r="U293" t="s">
        <v>326</v>
      </c>
      <c r="V293" t="s">
        <v>39</v>
      </c>
      <c r="W293">
        <v>14</v>
      </c>
      <c r="X293">
        <v>14</v>
      </c>
      <c r="Y293">
        <v>25</v>
      </c>
      <c r="Z293">
        <v>56</v>
      </c>
      <c r="AD293">
        <v>0</v>
      </c>
      <c r="AE293">
        <v>56</v>
      </c>
      <c r="AF293">
        <v>0</v>
      </c>
      <c r="AG293">
        <v>10</v>
      </c>
      <c r="AH293">
        <v>0.19400000000000001</v>
      </c>
      <c r="AI293">
        <v>0.19400000000000001</v>
      </c>
      <c r="AJ293">
        <v>0.04</v>
      </c>
      <c r="AK293" t="s">
        <v>513</v>
      </c>
      <c r="AL293" t="s">
        <v>518</v>
      </c>
      <c r="AN293">
        <v>18</v>
      </c>
    </row>
    <row r="294" spans="1:40" hidden="1" x14ac:dyDescent="0.25">
      <c r="A294" t="s">
        <v>851</v>
      </c>
      <c r="B294" t="s">
        <v>32</v>
      </c>
      <c r="C294" t="s">
        <v>40</v>
      </c>
      <c r="D294" t="s">
        <v>573</v>
      </c>
      <c r="E294">
        <v>63002</v>
      </c>
      <c r="F294" t="s">
        <v>41</v>
      </c>
      <c r="G294">
        <v>9206</v>
      </c>
      <c r="H294" t="s">
        <v>732</v>
      </c>
      <c r="I294" t="s">
        <v>168</v>
      </c>
      <c r="J294" t="s">
        <v>35</v>
      </c>
      <c r="K294" t="s">
        <v>43</v>
      </c>
      <c r="L294" t="s">
        <v>44</v>
      </c>
      <c r="M294">
        <v>900</v>
      </c>
      <c r="N294">
        <v>1050</v>
      </c>
      <c r="O294" t="s">
        <v>45</v>
      </c>
      <c r="Q294" t="s">
        <v>46</v>
      </c>
      <c r="R294" t="s">
        <v>38</v>
      </c>
      <c r="S294" s="1">
        <v>43262</v>
      </c>
      <c r="T294" s="1">
        <v>43300</v>
      </c>
      <c r="U294" t="s">
        <v>217</v>
      </c>
      <c r="V294" t="s">
        <v>39</v>
      </c>
      <c r="W294">
        <v>19</v>
      </c>
      <c r="X294">
        <v>3</v>
      </c>
      <c r="Y294">
        <v>40</v>
      </c>
      <c r="Z294">
        <v>7.5</v>
      </c>
      <c r="AD294">
        <v>0</v>
      </c>
      <c r="AE294">
        <v>7.5</v>
      </c>
      <c r="AF294">
        <v>0</v>
      </c>
      <c r="AG294">
        <v>0</v>
      </c>
      <c r="AH294">
        <v>0.34300000000000003</v>
      </c>
      <c r="AI294">
        <v>0.34300000000000003</v>
      </c>
      <c r="AJ294">
        <v>1.2999999999999999E-2</v>
      </c>
      <c r="AK294" t="s">
        <v>501</v>
      </c>
      <c r="AL294" t="s">
        <v>476</v>
      </c>
      <c r="AN294">
        <v>46</v>
      </c>
    </row>
    <row r="295" spans="1:40" hidden="1" x14ac:dyDescent="0.25">
      <c r="A295" t="s">
        <v>851</v>
      </c>
      <c r="B295" t="s">
        <v>32</v>
      </c>
      <c r="C295" t="s">
        <v>40</v>
      </c>
      <c r="D295" t="s">
        <v>573</v>
      </c>
      <c r="E295">
        <v>62835</v>
      </c>
      <c r="F295" t="s">
        <v>41</v>
      </c>
      <c r="G295">
        <v>9208</v>
      </c>
      <c r="H295">
        <v>501</v>
      </c>
      <c r="I295" t="s">
        <v>42</v>
      </c>
      <c r="J295" t="s">
        <v>35</v>
      </c>
      <c r="K295" t="s">
        <v>43</v>
      </c>
      <c r="L295" t="s">
        <v>44</v>
      </c>
      <c r="M295">
        <v>1100</v>
      </c>
      <c r="N295">
        <v>1250</v>
      </c>
      <c r="O295" t="s">
        <v>48</v>
      </c>
      <c r="P295" t="s">
        <v>54</v>
      </c>
      <c r="Q295" t="s">
        <v>49</v>
      </c>
      <c r="R295" t="s">
        <v>38</v>
      </c>
      <c r="S295" s="1">
        <v>43262</v>
      </c>
      <c r="T295" s="1">
        <v>43300</v>
      </c>
      <c r="U295" t="s">
        <v>210</v>
      </c>
      <c r="V295" t="s">
        <v>39</v>
      </c>
      <c r="W295">
        <v>37</v>
      </c>
      <c r="X295">
        <v>36</v>
      </c>
      <c r="Y295">
        <v>40</v>
      </c>
      <c r="Z295">
        <v>90</v>
      </c>
      <c r="AD295">
        <v>0</v>
      </c>
      <c r="AE295">
        <v>90</v>
      </c>
      <c r="AF295">
        <v>0</v>
      </c>
      <c r="AG295">
        <v>0</v>
      </c>
      <c r="AH295">
        <v>1.383</v>
      </c>
      <c r="AI295">
        <v>1.383</v>
      </c>
      <c r="AJ295">
        <v>0.1</v>
      </c>
      <c r="AK295" t="s">
        <v>487</v>
      </c>
      <c r="AL295" t="s">
        <v>348</v>
      </c>
      <c r="AN295">
        <v>46</v>
      </c>
    </row>
    <row r="296" spans="1:40" hidden="1" x14ac:dyDescent="0.25">
      <c r="A296" t="s">
        <v>851</v>
      </c>
      <c r="B296" t="s">
        <v>32</v>
      </c>
      <c r="C296" t="s">
        <v>40</v>
      </c>
      <c r="D296" t="s">
        <v>573</v>
      </c>
      <c r="E296">
        <v>63135</v>
      </c>
      <c r="F296" t="s">
        <v>41</v>
      </c>
      <c r="G296">
        <v>9208</v>
      </c>
      <c r="H296">
        <v>701</v>
      </c>
      <c r="I296" t="s">
        <v>42</v>
      </c>
      <c r="J296" t="s">
        <v>35</v>
      </c>
      <c r="K296" t="s">
        <v>43</v>
      </c>
      <c r="L296" t="s">
        <v>44</v>
      </c>
      <c r="M296">
        <v>900</v>
      </c>
      <c r="N296">
        <v>1050</v>
      </c>
      <c r="O296" t="s">
        <v>58</v>
      </c>
      <c r="P296">
        <v>471</v>
      </c>
      <c r="Q296" t="s">
        <v>59</v>
      </c>
      <c r="R296" t="s">
        <v>38</v>
      </c>
      <c r="S296" s="1">
        <v>43262</v>
      </c>
      <c r="T296" s="1">
        <v>43300</v>
      </c>
      <c r="U296" t="s">
        <v>209</v>
      </c>
      <c r="V296" t="s">
        <v>39</v>
      </c>
      <c r="W296">
        <v>26</v>
      </c>
      <c r="X296">
        <v>25</v>
      </c>
      <c r="Y296">
        <v>40</v>
      </c>
      <c r="Z296">
        <v>62.5</v>
      </c>
      <c r="AD296">
        <v>0</v>
      </c>
      <c r="AE296">
        <v>62.5</v>
      </c>
      <c r="AF296">
        <v>0</v>
      </c>
      <c r="AG296">
        <v>10</v>
      </c>
      <c r="AH296">
        <v>1.444</v>
      </c>
      <c r="AI296">
        <v>1.444</v>
      </c>
      <c r="AJ296">
        <v>0.1</v>
      </c>
      <c r="AK296" t="s">
        <v>501</v>
      </c>
      <c r="AL296" t="s">
        <v>347</v>
      </c>
      <c r="AN296">
        <v>46</v>
      </c>
    </row>
    <row r="297" spans="1:40" hidden="1" x14ac:dyDescent="0.25">
      <c r="A297" t="s">
        <v>851</v>
      </c>
      <c r="B297" t="s">
        <v>32</v>
      </c>
      <c r="C297" t="s">
        <v>40</v>
      </c>
      <c r="D297" t="s">
        <v>573</v>
      </c>
      <c r="E297">
        <v>63293</v>
      </c>
      <c r="F297" t="s">
        <v>50</v>
      </c>
      <c r="G297">
        <v>3500</v>
      </c>
      <c r="H297">
        <v>701</v>
      </c>
      <c r="I297" t="s">
        <v>352</v>
      </c>
      <c r="J297" t="s">
        <v>35</v>
      </c>
      <c r="K297" t="s">
        <v>43</v>
      </c>
      <c r="L297" t="s">
        <v>44</v>
      </c>
      <c r="M297">
        <v>1100</v>
      </c>
      <c r="N297">
        <v>1250</v>
      </c>
      <c r="O297" t="s">
        <v>636</v>
      </c>
      <c r="P297">
        <v>204</v>
      </c>
      <c r="Q297" t="s">
        <v>46</v>
      </c>
      <c r="R297" t="s">
        <v>38</v>
      </c>
      <c r="S297" s="1">
        <v>43264</v>
      </c>
      <c r="T297" s="1">
        <v>43299</v>
      </c>
      <c r="U297" t="s">
        <v>426</v>
      </c>
      <c r="V297" t="s">
        <v>39</v>
      </c>
      <c r="W297">
        <v>34</v>
      </c>
      <c r="X297">
        <v>34</v>
      </c>
      <c r="Y297">
        <v>35</v>
      </c>
      <c r="Z297">
        <v>97.142899999999997</v>
      </c>
      <c r="AD297">
        <v>0</v>
      </c>
      <c r="AE297">
        <v>97.142899999999997</v>
      </c>
      <c r="AF297">
        <v>0</v>
      </c>
      <c r="AG297">
        <v>0</v>
      </c>
      <c r="AH297">
        <v>1.31</v>
      </c>
      <c r="AI297">
        <v>1.31</v>
      </c>
      <c r="AJ297">
        <v>0.1</v>
      </c>
      <c r="AK297" t="s">
        <v>487</v>
      </c>
      <c r="AL297" t="s">
        <v>673</v>
      </c>
      <c r="AN297">
        <v>40</v>
      </c>
    </row>
    <row r="298" spans="1:40" hidden="1" x14ac:dyDescent="0.25">
      <c r="A298" t="s">
        <v>851</v>
      </c>
      <c r="B298" t="s">
        <v>32</v>
      </c>
      <c r="C298" t="s">
        <v>40</v>
      </c>
      <c r="D298" t="s">
        <v>573</v>
      </c>
      <c r="E298">
        <v>63294</v>
      </c>
      <c r="F298" t="s">
        <v>50</v>
      </c>
      <c r="G298">
        <v>5500</v>
      </c>
      <c r="H298">
        <v>401</v>
      </c>
      <c r="I298" t="s">
        <v>55</v>
      </c>
      <c r="J298" t="s">
        <v>35</v>
      </c>
      <c r="K298" t="s">
        <v>43</v>
      </c>
      <c r="L298" t="s">
        <v>95</v>
      </c>
      <c r="M298">
        <v>830</v>
      </c>
      <c r="N298">
        <v>1120</v>
      </c>
      <c r="O298" t="s">
        <v>52</v>
      </c>
      <c r="P298">
        <v>1103</v>
      </c>
      <c r="Q298" t="s">
        <v>53</v>
      </c>
      <c r="R298" t="s">
        <v>38</v>
      </c>
      <c r="S298" s="1">
        <v>43262</v>
      </c>
      <c r="T298" s="1">
        <v>43280</v>
      </c>
      <c r="U298" t="s">
        <v>211</v>
      </c>
      <c r="V298" t="s">
        <v>39</v>
      </c>
      <c r="W298">
        <v>35</v>
      </c>
      <c r="X298">
        <v>33</v>
      </c>
      <c r="Y298">
        <v>40</v>
      </c>
      <c r="Z298">
        <v>82.5</v>
      </c>
      <c r="AD298">
        <v>0</v>
      </c>
      <c r="AE298">
        <v>82.5</v>
      </c>
      <c r="AF298">
        <v>0</v>
      </c>
      <c r="AG298">
        <v>0</v>
      </c>
      <c r="AH298">
        <v>1.794</v>
      </c>
      <c r="AI298">
        <v>1.794</v>
      </c>
      <c r="AJ298">
        <v>0.1</v>
      </c>
      <c r="AK298" t="s">
        <v>529</v>
      </c>
      <c r="AL298" t="s">
        <v>358</v>
      </c>
      <c r="AN298">
        <v>45</v>
      </c>
    </row>
    <row r="299" spans="1:40" hidden="1" x14ac:dyDescent="0.25">
      <c r="A299" t="s">
        <v>851</v>
      </c>
      <c r="B299" t="s">
        <v>32</v>
      </c>
      <c r="C299" t="s">
        <v>40</v>
      </c>
      <c r="D299" t="s">
        <v>573</v>
      </c>
      <c r="E299">
        <v>62565</v>
      </c>
      <c r="F299" t="s">
        <v>50</v>
      </c>
      <c r="G299">
        <v>5500</v>
      </c>
      <c r="H299">
        <v>701</v>
      </c>
      <c r="I299" t="s">
        <v>55</v>
      </c>
      <c r="J299" t="s">
        <v>35</v>
      </c>
      <c r="K299" t="s">
        <v>43</v>
      </c>
      <c r="L299" t="s">
        <v>44</v>
      </c>
      <c r="M299">
        <v>810</v>
      </c>
      <c r="N299">
        <v>1000</v>
      </c>
      <c r="O299" t="s">
        <v>58</v>
      </c>
      <c r="P299">
        <v>476</v>
      </c>
      <c r="Q299" t="s">
        <v>59</v>
      </c>
      <c r="R299" t="s">
        <v>38</v>
      </c>
      <c r="S299" s="1">
        <v>43262</v>
      </c>
      <c r="T299" s="1">
        <v>43300</v>
      </c>
      <c r="U299" t="s">
        <v>212</v>
      </c>
      <c r="V299" t="s">
        <v>39</v>
      </c>
      <c r="W299">
        <v>38</v>
      </c>
      <c r="X299">
        <v>36</v>
      </c>
      <c r="Y299">
        <v>40</v>
      </c>
      <c r="Z299">
        <v>90</v>
      </c>
      <c r="AD299">
        <v>0</v>
      </c>
      <c r="AE299">
        <v>90</v>
      </c>
      <c r="AF299">
        <v>0</v>
      </c>
      <c r="AG299">
        <v>0</v>
      </c>
      <c r="AH299">
        <v>1.829</v>
      </c>
      <c r="AI299">
        <v>1.829</v>
      </c>
      <c r="AJ299">
        <v>0.1</v>
      </c>
      <c r="AK299" t="s">
        <v>547</v>
      </c>
      <c r="AL299" t="s">
        <v>356</v>
      </c>
      <c r="AN299">
        <v>46</v>
      </c>
    </row>
    <row r="300" spans="1:40" hidden="1" x14ac:dyDescent="0.25">
      <c r="A300" t="s">
        <v>851</v>
      </c>
      <c r="B300" t="s">
        <v>32</v>
      </c>
      <c r="C300" t="s">
        <v>40</v>
      </c>
      <c r="D300" t="s">
        <v>573</v>
      </c>
      <c r="E300">
        <v>62839</v>
      </c>
      <c r="F300" t="s">
        <v>50</v>
      </c>
      <c r="G300">
        <v>5506</v>
      </c>
      <c r="H300">
        <v>401</v>
      </c>
      <c r="I300" t="s">
        <v>60</v>
      </c>
      <c r="J300" t="s">
        <v>35</v>
      </c>
      <c r="K300" t="s">
        <v>43</v>
      </c>
      <c r="L300" t="s">
        <v>95</v>
      </c>
      <c r="M300">
        <v>1130</v>
      </c>
      <c r="N300">
        <v>1420</v>
      </c>
      <c r="O300" t="s">
        <v>52</v>
      </c>
      <c r="P300">
        <v>1103</v>
      </c>
      <c r="Q300" t="s">
        <v>53</v>
      </c>
      <c r="R300" t="s">
        <v>38</v>
      </c>
      <c r="S300" s="1">
        <v>43262</v>
      </c>
      <c r="T300" s="1">
        <v>43266</v>
      </c>
      <c r="U300" t="s">
        <v>211</v>
      </c>
      <c r="V300" t="s">
        <v>39</v>
      </c>
      <c r="W300">
        <v>29</v>
      </c>
      <c r="X300">
        <v>27</v>
      </c>
      <c r="Y300">
        <v>40</v>
      </c>
      <c r="Z300">
        <v>67.5</v>
      </c>
      <c r="AA300" t="s">
        <v>57</v>
      </c>
      <c r="AB300">
        <v>63</v>
      </c>
      <c r="AC300">
        <v>55</v>
      </c>
      <c r="AD300">
        <v>114.5455</v>
      </c>
      <c r="AE300">
        <v>114.5455</v>
      </c>
      <c r="AF300">
        <v>0</v>
      </c>
      <c r="AG300">
        <v>0</v>
      </c>
      <c r="AH300">
        <v>0.35399999999999998</v>
      </c>
      <c r="AI300">
        <v>0.35399999999999998</v>
      </c>
      <c r="AJ300">
        <v>3.3300000000000003E-2</v>
      </c>
      <c r="AK300" t="s">
        <v>733</v>
      </c>
      <c r="AL300" t="s">
        <v>358</v>
      </c>
      <c r="AN300">
        <v>15</v>
      </c>
    </row>
    <row r="301" spans="1:40" hidden="1" x14ac:dyDescent="0.25">
      <c r="A301" t="s">
        <v>851</v>
      </c>
      <c r="B301" t="s">
        <v>32</v>
      </c>
      <c r="C301" t="s">
        <v>40</v>
      </c>
      <c r="D301" t="s">
        <v>573</v>
      </c>
      <c r="E301">
        <v>62409</v>
      </c>
      <c r="F301" t="s">
        <v>62</v>
      </c>
      <c r="G301">
        <v>9245</v>
      </c>
      <c r="H301">
        <v>401</v>
      </c>
      <c r="I301" t="s">
        <v>734</v>
      </c>
      <c r="J301" t="s">
        <v>35</v>
      </c>
      <c r="K301" t="s">
        <v>43</v>
      </c>
      <c r="L301" t="s">
        <v>95</v>
      </c>
      <c r="M301">
        <v>1130</v>
      </c>
      <c r="N301">
        <v>1420</v>
      </c>
      <c r="O301" t="s">
        <v>52</v>
      </c>
      <c r="P301">
        <v>1103</v>
      </c>
      <c r="Q301" t="s">
        <v>53</v>
      </c>
      <c r="R301" t="s">
        <v>38</v>
      </c>
      <c r="S301" s="1">
        <v>43269</v>
      </c>
      <c r="T301" s="1">
        <v>43280</v>
      </c>
      <c r="U301" t="s">
        <v>211</v>
      </c>
      <c r="V301" t="s">
        <v>39</v>
      </c>
      <c r="W301">
        <v>36</v>
      </c>
      <c r="X301">
        <v>36</v>
      </c>
      <c r="Y301">
        <v>40</v>
      </c>
      <c r="Z301">
        <v>90</v>
      </c>
      <c r="AA301" t="s">
        <v>57</v>
      </c>
      <c r="AB301">
        <v>63</v>
      </c>
      <c r="AC301">
        <v>55</v>
      </c>
      <c r="AD301">
        <v>114.5455</v>
      </c>
      <c r="AE301">
        <v>114.5455</v>
      </c>
      <c r="AF301">
        <v>0</v>
      </c>
      <c r="AG301">
        <v>0</v>
      </c>
      <c r="AH301">
        <v>1.2230000000000001</v>
      </c>
      <c r="AI301">
        <v>1.2230000000000001</v>
      </c>
      <c r="AJ301">
        <v>6.8599999999999994E-2</v>
      </c>
      <c r="AK301" t="s">
        <v>733</v>
      </c>
      <c r="AL301" t="s">
        <v>358</v>
      </c>
      <c r="AN301">
        <v>30</v>
      </c>
    </row>
    <row r="302" spans="1:40" hidden="1" x14ac:dyDescent="0.25">
      <c r="A302" t="s">
        <v>851</v>
      </c>
      <c r="B302" t="s">
        <v>32</v>
      </c>
      <c r="C302" t="s">
        <v>40</v>
      </c>
      <c r="D302" t="s">
        <v>573</v>
      </c>
      <c r="E302">
        <v>62873</v>
      </c>
      <c r="F302" t="s">
        <v>62</v>
      </c>
      <c r="G302">
        <v>9899</v>
      </c>
      <c r="H302">
        <v>701</v>
      </c>
      <c r="I302" t="s">
        <v>359</v>
      </c>
      <c r="J302" t="s">
        <v>35</v>
      </c>
      <c r="K302" t="s">
        <v>43</v>
      </c>
      <c r="L302" t="s">
        <v>44</v>
      </c>
      <c r="M302">
        <v>1100</v>
      </c>
      <c r="N302">
        <v>1250</v>
      </c>
      <c r="O302" t="s">
        <v>58</v>
      </c>
      <c r="P302">
        <v>471</v>
      </c>
      <c r="Q302" t="s">
        <v>59</v>
      </c>
      <c r="R302" t="s">
        <v>38</v>
      </c>
      <c r="S302" s="1">
        <v>43262</v>
      </c>
      <c r="T302" s="1">
        <v>43300</v>
      </c>
      <c r="U302" t="s">
        <v>209</v>
      </c>
      <c r="V302" t="s">
        <v>39</v>
      </c>
      <c r="W302">
        <v>26</v>
      </c>
      <c r="X302">
        <v>25</v>
      </c>
      <c r="Y302">
        <v>40</v>
      </c>
      <c r="Z302">
        <v>62.5</v>
      </c>
      <c r="AD302">
        <v>0</v>
      </c>
      <c r="AE302">
        <v>62.5</v>
      </c>
      <c r="AF302">
        <v>0</v>
      </c>
      <c r="AG302">
        <v>0</v>
      </c>
      <c r="AH302">
        <v>1.3680000000000001</v>
      </c>
      <c r="AI302">
        <v>1.3680000000000001</v>
      </c>
      <c r="AJ302">
        <v>0.1</v>
      </c>
      <c r="AK302" t="s">
        <v>487</v>
      </c>
      <c r="AL302" t="s">
        <v>347</v>
      </c>
      <c r="AN302">
        <v>46</v>
      </c>
    </row>
    <row r="303" spans="1:40" hidden="1" x14ac:dyDescent="0.25">
      <c r="A303" t="s">
        <v>851</v>
      </c>
      <c r="B303" t="s">
        <v>32</v>
      </c>
      <c r="C303" t="s">
        <v>40</v>
      </c>
      <c r="D303" t="s">
        <v>573</v>
      </c>
      <c r="E303">
        <v>63007</v>
      </c>
      <c r="F303" t="s">
        <v>62</v>
      </c>
      <c r="G303">
        <v>9900</v>
      </c>
      <c r="H303">
        <v>501</v>
      </c>
      <c r="I303" t="s">
        <v>360</v>
      </c>
      <c r="J303" t="s">
        <v>35</v>
      </c>
      <c r="K303" t="s">
        <v>43</v>
      </c>
      <c r="L303" t="s">
        <v>44</v>
      </c>
      <c r="M303">
        <v>1100</v>
      </c>
      <c r="N303">
        <v>1250</v>
      </c>
      <c r="O303" t="s">
        <v>48</v>
      </c>
      <c r="P303">
        <v>516</v>
      </c>
      <c r="Q303" t="s">
        <v>49</v>
      </c>
      <c r="R303" t="s">
        <v>38</v>
      </c>
      <c r="S303" s="1">
        <v>43262</v>
      </c>
      <c r="T303" s="1">
        <v>43300</v>
      </c>
      <c r="U303" t="s">
        <v>735</v>
      </c>
      <c r="V303" t="s">
        <v>39</v>
      </c>
      <c r="W303">
        <v>25</v>
      </c>
      <c r="X303">
        <v>23</v>
      </c>
      <c r="Y303">
        <v>40</v>
      </c>
      <c r="Z303">
        <v>57.5</v>
      </c>
      <c r="AA303" t="s">
        <v>68</v>
      </c>
      <c r="AB303">
        <v>23</v>
      </c>
      <c r="AC303">
        <v>80</v>
      </c>
      <c r="AD303">
        <v>28.75</v>
      </c>
      <c r="AE303">
        <v>28.75</v>
      </c>
      <c r="AF303">
        <v>0</v>
      </c>
      <c r="AG303">
        <v>0</v>
      </c>
      <c r="AH303">
        <v>0</v>
      </c>
      <c r="AI303">
        <v>0</v>
      </c>
      <c r="AJ303">
        <v>0.1</v>
      </c>
      <c r="AK303" t="s">
        <v>487</v>
      </c>
      <c r="AL303" t="s">
        <v>345</v>
      </c>
      <c r="AN303">
        <v>46</v>
      </c>
    </row>
    <row r="304" spans="1:40" hidden="1" x14ac:dyDescent="0.25">
      <c r="A304" t="s">
        <v>851</v>
      </c>
      <c r="B304" t="s">
        <v>32</v>
      </c>
      <c r="C304" t="s">
        <v>40</v>
      </c>
      <c r="D304" t="s">
        <v>573</v>
      </c>
      <c r="E304">
        <v>63008</v>
      </c>
      <c r="F304" t="s">
        <v>62</v>
      </c>
      <c r="G304">
        <v>9901</v>
      </c>
      <c r="H304">
        <v>401</v>
      </c>
      <c r="I304" t="s">
        <v>169</v>
      </c>
      <c r="J304" t="s">
        <v>35</v>
      </c>
      <c r="K304" t="s">
        <v>43</v>
      </c>
      <c r="L304" t="s">
        <v>95</v>
      </c>
      <c r="M304">
        <v>830</v>
      </c>
      <c r="N304">
        <v>1120</v>
      </c>
      <c r="O304" t="s">
        <v>52</v>
      </c>
      <c r="P304">
        <v>1103</v>
      </c>
      <c r="Q304" t="s">
        <v>53</v>
      </c>
      <c r="R304" t="s">
        <v>38</v>
      </c>
      <c r="S304" s="1">
        <v>43283</v>
      </c>
      <c r="T304" s="1">
        <v>43301</v>
      </c>
      <c r="U304" t="s">
        <v>213</v>
      </c>
      <c r="V304" t="s">
        <v>39</v>
      </c>
      <c r="W304">
        <v>37</v>
      </c>
      <c r="X304">
        <v>36</v>
      </c>
      <c r="Y304">
        <v>40</v>
      </c>
      <c r="Z304">
        <v>90</v>
      </c>
      <c r="AD304">
        <v>0</v>
      </c>
      <c r="AE304">
        <v>90</v>
      </c>
      <c r="AF304">
        <v>0</v>
      </c>
      <c r="AG304">
        <v>0</v>
      </c>
      <c r="AH304">
        <v>1.486</v>
      </c>
      <c r="AI304">
        <v>1.486</v>
      </c>
      <c r="AJ304">
        <v>0.1</v>
      </c>
      <c r="AK304" t="s">
        <v>529</v>
      </c>
      <c r="AL304" t="s">
        <v>358</v>
      </c>
      <c r="AN304">
        <v>42</v>
      </c>
    </row>
    <row r="305" spans="1:40" hidden="1" x14ac:dyDescent="0.25">
      <c r="A305" t="s">
        <v>851</v>
      </c>
      <c r="B305" t="s">
        <v>32</v>
      </c>
      <c r="C305" t="s">
        <v>40</v>
      </c>
      <c r="D305" t="s">
        <v>573</v>
      </c>
      <c r="E305">
        <v>62566</v>
      </c>
      <c r="F305" t="s">
        <v>62</v>
      </c>
      <c r="G305">
        <v>9905</v>
      </c>
      <c r="H305">
        <v>201</v>
      </c>
      <c r="I305" t="s">
        <v>69</v>
      </c>
      <c r="J305" t="s">
        <v>35</v>
      </c>
      <c r="K305" t="s">
        <v>43</v>
      </c>
      <c r="L305" t="s">
        <v>44</v>
      </c>
      <c r="M305">
        <v>900</v>
      </c>
      <c r="N305">
        <v>1050</v>
      </c>
      <c r="O305" t="s">
        <v>45</v>
      </c>
      <c r="P305">
        <v>234</v>
      </c>
      <c r="Q305" t="s">
        <v>46</v>
      </c>
      <c r="R305" t="s">
        <v>38</v>
      </c>
      <c r="S305" s="1">
        <v>43262</v>
      </c>
      <c r="T305" s="1">
        <v>43300</v>
      </c>
      <c r="U305" t="s">
        <v>215</v>
      </c>
      <c r="V305" t="s">
        <v>39</v>
      </c>
      <c r="W305">
        <v>29</v>
      </c>
      <c r="X305">
        <v>29</v>
      </c>
      <c r="Y305">
        <v>40</v>
      </c>
      <c r="Z305">
        <v>72.5</v>
      </c>
      <c r="AA305" t="s">
        <v>580</v>
      </c>
      <c r="AB305">
        <v>45</v>
      </c>
      <c r="AC305">
        <v>80</v>
      </c>
      <c r="AD305">
        <v>56.25</v>
      </c>
      <c r="AE305">
        <v>56.25</v>
      </c>
      <c r="AF305">
        <v>0</v>
      </c>
      <c r="AG305">
        <v>0</v>
      </c>
      <c r="AH305">
        <v>1.5469999999999999</v>
      </c>
      <c r="AI305">
        <v>1.5469999999999999</v>
      </c>
      <c r="AJ305">
        <v>0.1</v>
      </c>
      <c r="AK305" t="s">
        <v>501</v>
      </c>
      <c r="AL305" t="s">
        <v>583</v>
      </c>
      <c r="AN305">
        <v>46</v>
      </c>
    </row>
    <row r="306" spans="1:40" hidden="1" x14ac:dyDescent="0.25">
      <c r="A306" t="s">
        <v>851</v>
      </c>
      <c r="B306" t="s">
        <v>32</v>
      </c>
      <c r="C306" t="s">
        <v>40</v>
      </c>
      <c r="D306" t="s">
        <v>573</v>
      </c>
      <c r="E306">
        <v>63009</v>
      </c>
      <c r="F306" t="s">
        <v>62</v>
      </c>
      <c r="G306">
        <v>9905</v>
      </c>
      <c r="H306">
        <v>501</v>
      </c>
      <c r="I306" t="s">
        <v>69</v>
      </c>
      <c r="J306" t="s">
        <v>35</v>
      </c>
      <c r="K306" t="s">
        <v>43</v>
      </c>
      <c r="L306" t="s">
        <v>44</v>
      </c>
      <c r="M306">
        <v>1100</v>
      </c>
      <c r="N306">
        <v>1250</v>
      </c>
      <c r="O306" t="s">
        <v>48</v>
      </c>
      <c r="P306">
        <v>514</v>
      </c>
      <c r="Q306" t="s">
        <v>49</v>
      </c>
      <c r="R306" t="s">
        <v>38</v>
      </c>
      <c r="S306" s="1">
        <v>43262</v>
      </c>
      <c r="T306" s="1">
        <v>43300</v>
      </c>
      <c r="U306" t="s">
        <v>219</v>
      </c>
      <c r="V306" t="s">
        <v>39</v>
      </c>
      <c r="W306">
        <v>37</v>
      </c>
      <c r="X306">
        <v>36</v>
      </c>
      <c r="Y306">
        <v>40</v>
      </c>
      <c r="Z306">
        <v>90</v>
      </c>
      <c r="AD306">
        <v>0</v>
      </c>
      <c r="AE306">
        <v>90</v>
      </c>
      <c r="AF306">
        <v>0</v>
      </c>
      <c r="AG306">
        <v>0</v>
      </c>
      <c r="AH306">
        <v>0.51800000000000002</v>
      </c>
      <c r="AI306">
        <v>0.51800000000000002</v>
      </c>
      <c r="AJ306">
        <v>0.1</v>
      </c>
      <c r="AK306" t="s">
        <v>487</v>
      </c>
      <c r="AL306" t="s">
        <v>349</v>
      </c>
      <c r="AN306">
        <v>46</v>
      </c>
    </row>
    <row r="307" spans="1:40" hidden="1" x14ac:dyDescent="0.25">
      <c r="A307" t="s">
        <v>851</v>
      </c>
      <c r="B307" t="s">
        <v>32</v>
      </c>
      <c r="C307" t="s">
        <v>40</v>
      </c>
      <c r="D307" t="s">
        <v>573</v>
      </c>
      <c r="E307">
        <v>63307</v>
      </c>
      <c r="F307" t="s">
        <v>62</v>
      </c>
      <c r="G307">
        <v>9909</v>
      </c>
      <c r="H307">
        <v>201</v>
      </c>
      <c r="I307" t="s">
        <v>363</v>
      </c>
      <c r="J307" t="s">
        <v>35</v>
      </c>
      <c r="K307" t="s">
        <v>43</v>
      </c>
      <c r="L307" t="s">
        <v>44</v>
      </c>
      <c r="M307">
        <v>1200</v>
      </c>
      <c r="N307">
        <v>1350</v>
      </c>
      <c r="O307" t="s">
        <v>45</v>
      </c>
      <c r="P307">
        <v>231</v>
      </c>
      <c r="Q307" t="s">
        <v>46</v>
      </c>
      <c r="R307" t="s">
        <v>38</v>
      </c>
      <c r="S307" s="1">
        <v>43262</v>
      </c>
      <c r="T307" s="1">
        <v>43300</v>
      </c>
      <c r="U307" t="s">
        <v>217</v>
      </c>
      <c r="V307" t="s">
        <v>39</v>
      </c>
      <c r="W307">
        <v>23</v>
      </c>
      <c r="X307">
        <v>23</v>
      </c>
      <c r="Y307">
        <v>40</v>
      </c>
      <c r="Z307">
        <v>57.5</v>
      </c>
      <c r="AD307">
        <v>0</v>
      </c>
      <c r="AE307">
        <v>57.5</v>
      </c>
      <c r="AF307">
        <v>0</v>
      </c>
      <c r="AG307">
        <v>0</v>
      </c>
      <c r="AH307">
        <v>1.371</v>
      </c>
      <c r="AI307">
        <v>1.371</v>
      </c>
      <c r="AJ307">
        <v>0.1051</v>
      </c>
      <c r="AK307" t="s">
        <v>340</v>
      </c>
      <c r="AL307" t="s">
        <v>342</v>
      </c>
      <c r="AN307">
        <v>46</v>
      </c>
    </row>
    <row r="308" spans="1:40" hidden="1" x14ac:dyDescent="0.25">
      <c r="A308" t="s">
        <v>851</v>
      </c>
      <c r="B308" t="s">
        <v>32</v>
      </c>
      <c r="C308" t="s">
        <v>40</v>
      </c>
      <c r="D308" t="s">
        <v>573</v>
      </c>
      <c r="E308">
        <v>63298</v>
      </c>
      <c r="F308" t="s">
        <v>62</v>
      </c>
      <c r="G308">
        <v>9912</v>
      </c>
      <c r="H308">
        <v>401</v>
      </c>
      <c r="I308" t="s">
        <v>139</v>
      </c>
      <c r="J308" t="s">
        <v>35</v>
      </c>
      <c r="K308" t="s">
        <v>43</v>
      </c>
      <c r="L308" t="s">
        <v>95</v>
      </c>
      <c r="M308">
        <v>830</v>
      </c>
      <c r="N308">
        <v>1120</v>
      </c>
      <c r="O308" t="s">
        <v>52</v>
      </c>
      <c r="P308">
        <v>1202</v>
      </c>
      <c r="Q308" t="s">
        <v>53</v>
      </c>
      <c r="R308" t="s">
        <v>38</v>
      </c>
      <c r="S308" s="1">
        <v>43297</v>
      </c>
      <c r="T308" s="1">
        <v>43301</v>
      </c>
      <c r="U308" t="s">
        <v>215</v>
      </c>
      <c r="V308" t="s">
        <v>39</v>
      </c>
      <c r="W308">
        <v>53</v>
      </c>
      <c r="X308">
        <v>53</v>
      </c>
      <c r="Y308">
        <v>40</v>
      </c>
      <c r="Z308">
        <v>132.5</v>
      </c>
      <c r="AD308">
        <v>0</v>
      </c>
      <c r="AE308">
        <v>132.5</v>
      </c>
      <c r="AF308">
        <v>0</v>
      </c>
      <c r="AG308">
        <v>0</v>
      </c>
      <c r="AH308">
        <v>1.143</v>
      </c>
      <c r="AI308">
        <v>1.143</v>
      </c>
      <c r="AJ308">
        <v>3.4299999999999997E-2</v>
      </c>
      <c r="AK308" t="s">
        <v>529</v>
      </c>
      <c r="AL308" t="s">
        <v>354</v>
      </c>
      <c r="AN308">
        <v>15</v>
      </c>
    </row>
    <row r="309" spans="1:40" hidden="1" x14ac:dyDescent="0.25">
      <c r="A309" t="s">
        <v>851</v>
      </c>
      <c r="B309" t="s">
        <v>32</v>
      </c>
      <c r="C309" t="s">
        <v>40</v>
      </c>
      <c r="D309" t="s">
        <v>573</v>
      </c>
      <c r="E309">
        <v>63299</v>
      </c>
      <c r="F309" t="s">
        <v>62</v>
      </c>
      <c r="G309">
        <v>9921</v>
      </c>
      <c r="H309">
        <v>201</v>
      </c>
      <c r="I309" t="s">
        <v>71</v>
      </c>
      <c r="J309" t="s">
        <v>35</v>
      </c>
      <c r="K309" t="s">
        <v>43</v>
      </c>
      <c r="L309" t="s">
        <v>44</v>
      </c>
      <c r="M309">
        <v>1200</v>
      </c>
      <c r="N309">
        <v>1350</v>
      </c>
      <c r="O309" t="s">
        <v>45</v>
      </c>
      <c r="P309">
        <v>234</v>
      </c>
      <c r="Q309" t="s">
        <v>46</v>
      </c>
      <c r="R309" t="s">
        <v>38</v>
      </c>
      <c r="S309" s="1">
        <v>43262</v>
      </c>
      <c r="T309" s="1">
        <v>43300</v>
      </c>
      <c r="U309" t="s">
        <v>215</v>
      </c>
      <c r="V309" t="s">
        <v>39</v>
      </c>
      <c r="W309">
        <v>33</v>
      </c>
      <c r="X309">
        <v>33</v>
      </c>
      <c r="Y309">
        <v>40</v>
      </c>
      <c r="Z309">
        <v>82.5</v>
      </c>
      <c r="AA309" t="s">
        <v>736</v>
      </c>
      <c r="AB309">
        <v>47</v>
      </c>
      <c r="AC309">
        <v>40</v>
      </c>
      <c r="AD309">
        <v>117.5</v>
      </c>
      <c r="AE309">
        <v>117.5</v>
      </c>
      <c r="AF309">
        <v>0</v>
      </c>
      <c r="AG309">
        <v>0</v>
      </c>
      <c r="AH309">
        <v>1.131</v>
      </c>
      <c r="AI309">
        <v>1.131</v>
      </c>
      <c r="AJ309">
        <v>0.1</v>
      </c>
      <c r="AK309" t="s">
        <v>340</v>
      </c>
      <c r="AL309" t="s">
        <v>583</v>
      </c>
      <c r="AN309">
        <v>46</v>
      </c>
    </row>
    <row r="310" spans="1:40" hidden="1" x14ac:dyDescent="0.25">
      <c r="A310" t="s">
        <v>851</v>
      </c>
      <c r="B310" t="s">
        <v>32</v>
      </c>
      <c r="C310" t="s">
        <v>40</v>
      </c>
      <c r="D310" t="s">
        <v>573</v>
      </c>
      <c r="E310">
        <v>62547</v>
      </c>
      <c r="F310" t="s">
        <v>62</v>
      </c>
      <c r="G310">
        <v>9921</v>
      </c>
      <c r="H310">
        <v>701</v>
      </c>
      <c r="I310" t="s">
        <v>71</v>
      </c>
      <c r="J310" t="s">
        <v>35</v>
      </c>
      <c r="K310" t="s">
        <v>43</v>
      </c>
      <c r="L310" t="s">
        <v>44</v>
      </c>
      <c r="M310">
        <v>810</v>
      </c>
      <c r="N310">
        <v>1000</v>
      </c>
      <c r="O310" t="s">
        <v>58</v>
      </c>
      <c r="P310">
        <v>472</v>
      </c>
      <c r="Q310" t="s">
        <v>59</v>
      </c>
      <c r="R310" t="s">
        <v>47</v>
      </c>
      <c r="S310" s="1">
        <v>43262</v>
      </c>
      <c r="T310" s="1">
        <v>43303</v>
      </c>
      <c r="U310" t="s">
        <v>212</v>
      </c>
      <c r="V310" t="s">
        <v>39</v>
      </c>
      <c r="W310">
        <v>22</v>
      </c>
      <c r="X310">
        <v>21</v>
      </c>
      <c r="Y310">
        <v>40</v>
      </c>
      <c r="Z310">
        <v>52.5</v>
      </c>
      <c r="AD310">
        <v>0</v>
      </c>
      <c r="AE310">
        <v>52.5</v>
      </c>
      <c r="AF310">
        <v>0</v>
      </c>
      <c r="AG310">
        <v>0</v>
      </c>
      <c r="AH310">
        <v>1.55</v>
      </c>
      <c r="AI310">
        <v>1.55</v>
      </c>
      <c r="AJ310">
        <v>0.1</v>
      </c>
      <c r="AK310" t="s">
        <v>547</v>
      </c>
      <c r="AL310" t="s">
        <v>579</v>
      </c>
      <c r="AN310">
        <v>46</v>
      </c>
    </row>
    <row r="311" spans="1:40" hidden="1" x14ac:dyDescent="0.25">
      <c r="A311" t="s">
        <v>851</v>
      </c>
      <c r="B311" t="s">
        <v>32</v>
      </c>
      <c r="C311" t="s">
        <v>40</v>
      </c>
      <c r="D311" t="s">
        <v>573</v>
      </c>
      <c r="E311">
        <v>63302</v>
      </c>
      <c r="F311" t="s">
        <v>62</v>
      </c>
      <c r="G311">
        <v>9928</v>
      </c>
      <c r="H311">
        <v>701</v>
      </c>
      <c r="I311" t="s">
        <v>72</v>
      </c>
      <c r="J311" t="s">
        <v>35</v>
      </c>
      <c r="K311" t="s">
        <v>43</v>
      </c>
      <c r="L311" t="s">
        <v>44</v>
      </c>
      <c r="M311">
        <v>1100</v>
      </c>
      <c r="N311">
        <v>1250</v>
      </c>
      <c r="O311" t="s">
        <v>58</v>
      </c>
      <c r="P311">
        <v>472</v>
      </c>
      <c r="Q311" t="s">
        <v>59</v>
      </c>
      <c r="R311" t="s">
        <v>47</v>
      </c>
      <c r="S311" s="1">
        <v>43262</v>
      </c>
      <c r="T311" s="1">
        <v>43303</v>
      </c>
      <c r="U311" t="s">
        <v>220</v>
      </c>
      <c r="V311" t="s">
        <v>39</v>
      </c>
      <c r="W311">
        <v>9</v>
      </c>
      <c r="X311">
        <v>7</v>
      </c>
      <c r="Y311">
        <v>40</v>
      </c>
      <c r="Z311">
        <v>17.5</v>
      </c>
      <c r="AD311">
        <v>0</v>
      </c>
      <c r="AE311">
        <v>17.5</v>
      </c>
      <c r="AF311">
        <v>0</v>
      </c>
      <c r="AG311">
        <v>0</v>
      </c>
      <c r="AH311">
        <v>0</v>
      </c>
      <c r="AI311">
        <v>0</v>
      </c>
      <c r="AJ311">
        <v>0.1</v>
      </c>
      <c r="AK311" t="s">
        <v>487</v>
      </c>
      <c r="AL311" t="s">
        <v>579</v>
      </c>
      <c r="AN311">
        <v>46</v>
      </c>
    </row>
    <row r="312" spans="1:40" hidden="1" x14ac:dyDescent="0.25">
      <c r="A312" t="s">
        <v>851</v>
      </c>
      <c r="B312" t="s">
        <v>32</v>
      </c>
      <c r="C312" t="s">
        <v>40</v>
      </c>
      <c r="D312" t="s">
        <v>573</v>
      </c>
      <c r="E312">
        <v>63303</v>
      </c>
      <c r="F312" t="s">
        <v>62</v>
      </c>
      <c r="G312">
        <v>9932</v>
      </c>
      <c r="H312">
        <v>501</v>
      </c>
      <c r="I312" t="s">
        <v>171</v>
      </c>
      <c r="J312" t="s">
        <v>35</v>
      </c>
      <c r="K312" t="s">
        <v>43</v>
      </c>
      <c r="L312" t="s">
        <v>44</v>
      </c>
      <c r="M312">
        <v>900</v>
      </c>
      <c r="N312">
        <v>1050</v>
      </c>
      <c r="O312" t="s">
        <v>48</v>
      </c>
      <c r="P312" t="s">
        <v>54</v>
      </c>
      <c r="Q312" t="s">
        <v>49</v>
      </c>
      <c r="R312" t="s">
        <v>38</v>
      </c>
      <c r="S312" s="1">
        <v>43262</v>
      </c>
      <c r="T312" s="1">
        <v>43300</v>
      </c>
      <c r="U312" t="s">
        <v>210</v>
      </c>
      <c r="V312" t="s">
        <v>39</v>
      </c>
      <c r="W312">
        <v>23</v>
      </c>
      <c r="X312">
        <v>21</v>
      </c>
      <c r="Y312">
        <v>40</v>
      </c>
      <c r="Z312">
        <v>52.5</v>
      </c>
      <c r="AD312">
        <v>0</v>
      </c>
      <c r="AE312">
        <v>52.5</v>
      </c>
      <c r="AF312">
        <v>0</v>
      </c>
      <c r="AG312">
        <v>0</v>
      </c>
      <c r="AH312">
        <v>0.14499999999999999</v>
      </c>
      <c r="AI312">
        <v>0.14499999999999999</v>
      </c>
      <c r="AJ312">
        <v>0.1</v>
      </c>
      <c r="AK312" t="s">
        <v>501</v>
      </c>
      <c r="AL312" t="s">
        <v>348</v>
      </c>
      <c r="AN312">
        <v>46</v>
      </c>
    </row>
    <row r="313" spans="1:40" hidden="1" x14ac:dyDescent="0.25">
      <c r="A313" t="s">
        <v>851</v>
      </c>
      <c r="B313" t="s">
        <v>32</v>
      </c>
      <c r="C313" t="s">
        <v>40</v>
      </c>
      <c r="D313" t="s">
        <v>573</v>
      </c>
      <c r="E313">
        <v>63308</v>
      </c>
      <c r="F313" t="s">
        <v>62</v>
      </c>
      <c r="G313">
        <v>9936</v>
      </c>
      <c r="H313">
        <v>401</v>
      </c>
      <c r="I313" t="s">
        <v>218</v>
      </c>
      <c r="J313" t="s">
        <v>35</v>
      </c>
      <c r="K313" t="s">
        <v>43</v>
      </c>
      <c r="L313" t="s">
        <v>95</v>
      </c>
      <c r="M313">
        <v>830</v>
      </c>
      <c r="N313">
        <v>1120</v>
      </c>
      <c r="O313" t="s">
        <v>52</v>
      </c>
      <c r="P313">
        <v>1102</v>
      </c>
      <c r="Q313" t="s">
        <v>53</v>
      </c>
      <c r="R313" t="s">
        <v>38</v>
      </c>
      <c r="S313" s="1">
        <v>43262</v>
      </c>
      <c r="T313" s="1">
        <v>43280</v>
      </c>
      <c r="U313" t="s">
        <v>208</v>
      </c>
      <c r="V313" t="s">
        <v>39</v>
      </c>
      <c r="W313">
        <v>33</v>
      </c>
      <c r="X313">
        <v>31</v>
      </c>
      <c r="Y313">
        <v>40</v>
      </c>
      <c r="Z313">
        <v>77.5</v>
      </c>
      <c r="AD313">
        <v>0</v>
      </c>
      <c r="AE313">
        <v>77.5</v>
      </c>
      <c r="AF313">
        <v>0</v>
      </c>
      <c r="AG313">
        <v>0</v>
      </c>
      <c r="AH313">
        <v>1.423</v>
      </c>
      <c r="AI313">
        <v>1.423</v>
      </c>
      <c r="AJ313">
        <v>0.1</v>
      </c>
      <c r="AK313" t="s">
        <v>529</v>
      </c>
      <c r="AL313" t="s">
        <v>344</v>
      </c>
      <c r="AN313">
        <v>45</v>
      </c>
    </row>
    <row r="314" spans="1:40" hidden="1" x14ac:dyDescent="0.25">
      <c r="A314" t="s">
        <v>851</v>
      </c>
      <c r="B314" t="s">
        <v>32</v>
      </c>
      <c r="C314" t="s">
        <v>40</v>
      </c>
      <c r="D314" t="s">
        <v>573</v>
      </c>
      <c r="E314">
        <v>63304</v>
      </c>
      <c r="F314" t="s">
        <v>62</v>
      </c>
      <c r="G314">
        <v>9938</v>
      </c>
      <c r="H314">
        <v>401</v>
      </c>
      <c r="I314" t="s">
        <v>159</v>
      </c>
      <c r="J314" t="s">
        <v>35</v>
      </c>
      <c r="K314" t="s">
        <v>43</v>
      </c>
      <c r="L314" t="s">
        <v>95</v>
      </c>
      <c r="M314">
        <v>1130</v>
      </c>
      <c r="N314">
        <v>1420</v>
      </c>
      <c r="O314" t="s">
        <v>52</v>
      </c>
      <c r="P314">
        <v>1102</v>
      </c>
      <c r="Q314" t="s">
        <v>53</v>
      </c>
      <c r="R314" t="s">
        <v>38</v>
      </c>
      <c r="S314" s="1">
        <v>43262</v>
      </c>
      <c r="T314" s="1">
        <v>43280</v>
      </c>
      <c r="U314" t="s">
        <v>208</v>
      </c>
      <c r="V314" t="s">
        <v>39</v>
      </c>
      <c r="W314">
        <v>37</v>
      </c>
      <c r="X314">
        <v>36</v>
      </c>
      <c r="Y314">
        <v>40</v>
      </c>
      <c r="Z314">
        <v>90</v>
      </c>
      <c r="AD314">
        <v>0</v>
      </c>
      <c r="AE314">
        <v>90</v>
      </c>
      <c r="AF314">
        <v>0</v>
      </c>
      <c r="AG314">
        <v>0</v>
      </c>
      <c r="AH314">
        <v>1.8740000000000001</v>
      </c>
      <c r="AI314">
        <v>1.8740000000000001</v>
      </c>
      <c r="AJ314">
        <v>0.1</v>
      </c>
      <c r="AK314" t="s">
        <v>733</v>
      </c>
      <c r="AL314" t="s">
        <v>344</v>
      </c>
      <c r="AN314">
        <v>45</v>
      </c>
    </row>
    <row r="315" spans="1:40" hidden="1" x14ac:dyDescent="0.25">
      <c r="A315" t="s">
        <v>851</v>
      </c>
      <c r="B315" t="s">
        <v>32</v>
      </c>
      <c r="C315" t="s">
        <v>40</v>
      </c>
      <c r="D315" t="s">
        <v>573</v>
      </c>
      <c r="E315">
        <v>63395</v>
      </c>
      <c r="F315" t="s">
        <v>62</v>
      </c>
      <c r="G315">
        <v>9942</v>
      </c>
      <c r="H315">
        <v>201</v>
      </c>
      <c r="I315" t="s">
        <v>73</v>
      </c>
      <c r="J315" t="s">
        <v>35</v>
      </c>
      <c r="K315" t="s">
        <v>43</v>
      </c>
      <c r="L315" t="s">
        <v>44</v>
      </c>
      <c r="M315">
        <v>900</v>
      </c>
      <c r="N315">
        <v>1050</v>
      </c>
      <c r="O315" t="s">
        <v>45</v>
      </c>
      <c r="P315">
        <v>234</v>
      </c>
      <c r="Q315" t="s">
        <v>46</v>
      </c>
      <c r="R315" t="s">
        <v>38</v>
      </c>
      <c r="S315" s="1">
        <v>43262</v>
      </c>
      <c r="T315" s="1">
        <v>43300</v>
      </c>
      <c r="U315" t="s">
        <v>215</v>
      </c>
      <c r="V315" t="s">
        <v>39</v>
      </c>
      <c r="W315">
        <v>16</v>
      </c>
      <c r="X315">
        <v>16</v>
      </c>
      <c r="Y315">
        <v>40</v>
      </c>
      <c r="Z315">
        <v>40</v>
      </c>
      <c r="AA315" t="s">
        <v>580</v>
      </c>
      <c r="AB315">
        <v>45</v>
      </c>
      <c r="AC315">
        <v>80</v>
      </c>
      <c r="AD315">
        <v>56.25</v>
      </c>
      <c r="AE315">
        <v>56.25</v>
      </c>
      <c r="AF315">
        <v>0</v>
      </c>
      <c r="AG315">
        <v>0</v>
      </c>
      <c r="AH315">
        <v>0.35799999999999998</v>
      </c>
      <c r="AI315">
        <v>0.35799999999999998</v>
      </c>
      <c r="AJ315">
        <v>0</v>
      </c>
      <c r="AK315" t="s">
        <v>501</v>
      </c>
      <c r="AL315" t="s">
        <v>583</v>
      </c>
      <c r="AN315">
        <v>46</v>
      </c>
    </row>
    <row r="316" spans="1:40" hidden="1" x14ac:dyDescent="0.25">
      <c r="A316" t="s">
        <v>851</v>
      </c>
      <c r="B316" t="s">
        <v>32</v>
      </c>
      <c r="C316" t="s">
        <v>40</v>
      </c>
      <c r="D316" t="s">
        <v>573</v>
      </c>
      <c r="E316">
        <v>62844</v>
      </c>
      <c r="F316" t="s">
        <v>62</v>
      </c>
      <c r="G316">
        <v>9942</v>
      </c>
      <c r="H316">
        <v>202</v>
      </c>
      <c r="I316" t="s">
        <v>73</v>
      </c>
      <c r="J316" t="s">
        <v>35</v>
      </c>
      <c r="K316" t="s">
        <v>43</v>
      </c>
      <c r="L316" t="s">
        <v>44</v>
      </c>
      <c r="M316">
        <v>1200</v>
      </c>
      <c r="N316">
        <v>1350</v>
      </c>
      <c r="O316" t="s">
        <v>45</v>
      </c>
      <c r="P316">
        <v>231</v>
      </c>
      <c r="Q316" t="s">
        <v>46</v>
      </c>
      <c r="R316" t="s">
        <v>38</v>
      </c>
      <c r="S316" s="1">
        <v>43262</v>
      </c>
      <c r="T316" s="1">
        <v>43300</v>
      </c>
      <c r="U316" t="s">
        <v>215</v>
      </c>
      <c r="V316" t="s">
        <v>39</v>
      </c>
      <c r="W316">
        <v>14</v>
      </c>
      <c r="X316">
        <v>14</v>
      </c>
      <c r="Y316">
        <v>40</v>
      </c>
      <c r="Z316">
        <v>35</v>
      </c>
      <c r="AA316" t="s">
        <v>736</v>
      </c>
      <c r="AB316">
        <v>47</v>
      </c>
      <c r="AC316">
        <v>40</v>
      </c>
      <c r="AD316">
        <v>117.5</v>
      </c>
      <c r="AE316">
        <v>117.5</v>
      </c>
      <c r="AF316">
        <v>0</v>
      </c>
      <c r="AG316">
        <v>0</v>
      </c>
      <c r="AH316">
        <v>0.32800000000000001</v>
      </c>
      <c r="AI316">
        <v>0.32800000000000001</v>
      </c>
      <c r="AJ316">
        <v>0</v>
      </c>
      <c r="AK316" t="s">
        <v>340</v>
      </c>
      <c r="AL316" t="s">
        <v>342</v>
      </c>
      <c r="AN316">
        <v>46</v>
      </c>
    </row>
    <row r="317" spans="1:40" hidden="1" x14ac:dyDescent="0.25">
      <c r="A317" t="s">
        <v>851</v>
      </c>
      <c r="B317" t="s">
        <v>32</v>
      </c>
      <c r="C317" t="s">
        <v>40</v>
      </c>
      <c r="D317" t="s">
        <v>573</v>
      </c>
      <c r="E317">
        <v>62957</v>
      </c>
      <c r="F317" t="s">
        <v>62</v>
      </c>
      <c r="G317">
        <v>9947</v>
      </c>
      <c r="H317">
        <v>401</v>
      </c>
      <c r="I317" t="s">
        <v>74</v>
      </c>
      <c r="J317" t="s">
        <v>35</v>
      </c>
      <c r="K317" t="s">
        <v>43</v>
      </c>
      <c r="L317" t="s">
        <v>95</v>
      </c>
      <c r="M317">
        <v>815</v>
      </c>
      <c r="N317">
        <v>1130</v>
      </c>
      <c r="O317" t="s">
        <v>52</v>
      </c>
      <c r="P317">
        <v>1202</v>
      </c>
      <c r="Q317" t="s">
        <v>53</v>
      </c>
      <c r="R317" t="s">
        <v>38</v>
      </c>
      <c r="S317" s="1">
        <v>43283</v>
      </c>
      <c r="T317" s="1">
        <v>43287</v>
      </c>
      <c r="U317" t="s">
        <v>215</v>
      </c>
      <c r="V317" t="s">
        <v>39</v>
      </c>
      <c r="W317">
        <v>41</v>
      </c>
      <c r="X317">
        <v>41</v>
      </c>
      <c r="Y317">
        <v>40</v>
      </c>
      <c r="Z317">
        <v>102.5</v>
      </c>
      <c r="AD317">
        <v>0</v>
      </c>
      <c r="AE317">
        <v>102.5</v>
      </c>
      <c r="AF317">
        <v>0</v>
      </c>
      <c r="AG317">
        <v>0</v>
      </c>
      <c r="AH317">
        <v>0.82699999999999996</v>
      </c>
      <c r="AI317">
        <v>0.82699999999999996</v>
      </c>
      <c r="AJ317">
        <v>3.3300000000000003E-2</v>
      </c>
      <c r="AK317" t="s">
        <v>737</v>
      </c>
      <c r="AL317" t="s">
        <v>354</v>
      </c>
      <c r="AN317">
        <v>14</v>
      </c>
    </row>
    <row r="318" spans="1:40" hidden="1" x14ac:dyDescent="0.25">
      <c r="A318" t="s">
        <v>851</v>
      </c>
      <c r="B318" t="s">
        <v>32</v>
      </c>
      <c r="C318" t="s">
        <v>40</v>
      </c>
      <c r="D318" t="s">
        <v>573</v>
      </c>
      <c r="E318">
        <v>62418</v>
      </c>
      <c r="F318" t="s">
        <v>62</v>
      </c>
      <c r="G318">
        <v>9952</v>
      </c>
      <c r="H318">
        <v>401</v>
      </c>
      <c r="I318" t="s">
        <v>76</v>
      </c>
      <c r="J318" t="s">
        <v>35</v>
      </c>
      <c r="K318" t="s">
        <v>43</v>
      </c>
      <c r="L318" t="s">
        <v>95</v>
      </c>
      <c r="M318">
        <v>830</v>
      </c>
      <c r="N318">
        <v>1120</v>
      </c>
      <c r="O318" t="s">
        <v>52</v>
      </c>
      <c r="P318">
        <v>1202</v>
      </c>
      <c r="Q318" t="s">
        <v>53</v>
      </c>
      <c r="R318" t="s">
        <v>38</v>
      </c>
      <c r="S318" s="1">
        <v>43290</v>
      </c>
      <c r="T318" s="1">
        <v>43294</v>
      </c>
      <c r="U318" t="s">
        <v>215</v>
      </c>
      <c r="V318" t="s">
        <v>39</v>
      </c>
      <c r="W318">
        <v>47</v>
      </c>
      <c r="X318">
        <v>47</v>
      </c>
      <c r="Y318">
        <v>40</v>
      </c>
      <c r="Z318">
        <v>117.5</v>
      </c>
      <c r="AD318">
        <v>0</v>
      </c>
      <c r="AE318">
        <v>117.5</v>
      </c>
      <c r="AF318">
        <v>0</v>
      </c>
      <c r="AG318">
        <v>0</v>
      </c>
      <c r="AH318">
        <v>0.85699999999999998</v>
      </c>
      <c r="AI318">
        <v>0.85699999999999998</v>
      </c>
      <c r="AJ318">
        <v>3.3300000000000003E-2</v>
      </c>
      <c r="AK318" t="s">
        <v>529</v>
      </c>
      <c r="AL318" t="s">
        <v>354</v>
      </c>
      <c r="AN318">
        <v>15</v>
      </c>
    </row>
    <row r="319" spans="1:40" hidden="1" x14ac:dyDescent="0.25">
      <c r="A319" t="s">
        <v>851</v>
      </c>
      <c r="B319" t="s">
        <v>32</v>
      </c>
      <c r="C319" t="s">
        <v>40</v>
      </c>
      <c r="D319" t="s">
        <v>573</v>
      </c>
      <c r="E319">
        <v>63022</v>
      </c>
      <c r="F319" t="s">
        <v>62</v>
      </c>
      <c r="G319">
        <v>9959</v>
      </c>
      <c r="H319">
        <v>401</v>
      </c>
      <c r="I319" t="s">
        <v>172</v>
      </c>
      <c r="J319" t="s">
        <v>35</v>
      </c>
      <c r="K319" t="s">
        <v>43</v>
      </c>
      <c r="L319" t="s">
        <v>95</v>
      </c>
      <c r="M319">
        <v>1130</v>
      </c>
      <c r="N319">
        <v>1420</v>
      </c>
      <c r="O319" t="s">
        <v>52</v>
      </c>
      <c r="P319">
        <v>1103</v>
      </c>
      <c r="Q319" t="s">
        <v>53</v>
      </c>
      <c r="R319" t="s">
        <v>38</v>
      </c>
      <c r="S319" s="1">
        <v>43283</v>
      </c>
      <c r="T319" s="1">
        <v>43301</v>
      </c>
      <c r="U319" t="s">
        <v>213</v>
      </c>
      <c r="V319" t="s">
        <v>39</v>
      </c>
      <c r="W319">
        <v>48</v>
      </c>
      <c r="X319">
        <v>46</v>
      </c>
      <c r="Y319">
        <v>40</v>
      </c>
      <c r="Z319">
        <v>115</v>
      </c>
      <c r="AD319">
        <v>0</v>
      </c>
      <c r="AE319">
        <v>115</v>
      </c>
      <c r="AF319">
        <v>0</v>
      </c>
      <c r="AG319">
        <v>10</v>
      </c>
      <c r="AH319">
        <v>1.4339999999999999</v>
      </c>
      <c r="AI319">
        <v>1.4339999999999999</v>
      </c>
      <c r="AJ319">
        <v>0.1</v>
      </c>
      <c r="AK319" t="s">
        <v>733</v>
      </c>
      <c r="AL319" t="s">
        <v>358</v>
      </c>
      <c r="AN319">
        <v>42</v>
      </c>
    </row>
    <row r="320" spans="1:40" hidden="1" x14ac:dyDescent="0.25">
      <c r="A320" t="s">
        <v>851</v>
      </c>
      <c r="B320" t="s">
        <v>32</v>
      </c>
      <c r="C320" t="s">
        <v>40</v>
      </c>
      <c r="D320" t="s">
        <v>573</v>
      </c>
      <c r="E320">
        <v>63309</v>
      </c>
      <c r="F320" t="s">
        <v>62</v>
      </c>
      <c r="G320">
        <v>9975</v>
      </c>
      <c r="H320">
        <v>401</v>
      </c>
      <c r="I320" t="s">
        <v>140</v>
      </c>
      <c r="J320" t="s">
        <v>35</v>
      </c>
      <c r="K320" t="s">
        <v>43</v>
      </c>
      <c r="L320" t="s">
        <v>95</v>
      </c>
      <c r="M320">
        <v>1145</v>
      </c>
      <c r="N320">
        <v>1435</v>
      </c>
      <c r="O320" t="s">
        <v>52</v>
      </c>
      <c r="P320">
        <v>1202</v>
      </c>
      <c r="Q320" t="s">
        <v>53</v>
      </c>
      <c r="R320" t="s">
        <v>38</v>
      </c>
      <c r="S320" s="1">
        <v>43283</v>
      </c>
      <c r="T320" s="1">
        <v>43301</v>
      </c>
      <c r="U320" t="s">
        <v>215</v>
      </c>
      <c r="V320" t="s">
        <v>39</v>
      </c>
      <c r="W320">
        <v>47</v>
      </c>
      <c r="X320">
        <v>47</v>
      </c>
      <c r="Y320">
        <v>40</v>
      </c>
      <c r="Z320">
        <v>117.5</v>
      </c>
      <c r="AD320">
        <v>0</v>
      </c>
      <c r="AE320">
        <v>117.5</v>
      </c>
      <c r="AF320">
        <v>0</v>
      </c>
      <c r="AG320">
        <v>0</v>
      </c>
      <c r="AH320">
        <v>2.2000000000000002</v>
      </c>
      <c r="AI320">
        <v>2.2000000000000002</v>
      </c>
      <c r="AJ320">
        <v>0.10290000000000001</v>
      </c>
      <c r="AK320" t="s">
        <v>738</v>
      </c>
      <c r="AL320" t="s">
        <v>354</v>
      </c>
      <c r="AN320">
        <v>42</v>
      </c>
    </row>
    <row r="321" spans="1:40" hidden="1" x14ac:dyDescent="0.25">
      <c r="A321" t="s">
        <v>851</v>
      </c>
      <c r="B321" t="s">
        <v>32</v>
      </c>
      <c r="C321" t="s">
        <v>40</v>
      </c>
      <c r="D321" t="s">
        <v>573</v>
      </c>
      <c r="E321">
        <v>63305</v>
      </c>
      <c r="F321" t="s">
        <v>174</v>
      </c>
      <c r="G321">
        <v>9792</v>
      </c>
      <c r="H321">
        <v>401</v>
      </c>
      <c r="I321" t="s">
        <v>175</v>
      </c>
      <c r="J321" t="s">
        <v>35</v>
      </c>
      <c r="K321" t="s">
        <v>43</v>
      </c>
      <c r="L321" t="s">
        <v>44</v>
      </c>
      <c r="M321">
        <v>830</v>
      </c>
      <c r="N321">
        <v>1120</v>
      </c>
      <c r="O321" t="s">
        <v>52</v>
      </c>
      <c r="P321">
        <v>1202</v>
      </c>
      <c r="Q321" t="s">
        <v>53</v>
      </c>
      <c r="R321" t="s">
        <v>38</v>
      </c>
      <c r="S321" s="1">
        <v>43262</v>
      </c>
      <c r="T321" s="1">
        <v>43270</v>
      </c>
      <c r="U321" t="s">
        <v>207</v>
      </c>
      <c r="V321" t="s">
        <v>39</v>
      </c>
      <c r="W321">
        <v>27</v>
      </c>
      <c r="X321">
        <v>27</v>
      </c>
      <c r="Y321">
        <v>40</v>
      </c>
      <c r="Z321">
        <v>67.5</v>
      </c>
      <c r="AD321">
        <v>0</v>
      </c>
      <c r="AE321">
        <v>67.5</v>
      </c>
      <c r="AF321">
        <v>0</v>
      </c>
      <c r="AG321">
        <v>0</v>
      </c>
      <c r="AH321">
        <v>0.371</v>
      </c>
      <c r="AI321">
        <v>0.371</v>
      </c>
      <c r="AJ321">
        <v>4.1099999999999998E-2</v>
      </c>
      <c r="AK321" t="s">
        <v>529</v>
      </c>
      <c r="AL321" t="s">
        <v>354</v>
      </c>
      <c r="AN321">
        <v>18</v>
      </c>
    </row>
    <row r="322" spans="1:40" hidden="1" x14ac:dyDescent="0.25">
      <c r="A322" t="s">
        <v>851</v>
      </c>
      <c r="B322" t="s">
        <v>32</v>
      </c>
      <c r="C322" t="s">
        <v>40</v>
      </c>
      <c r="D322" t="s">
        <v>573</v>
      </c>
      <c r="E322">
        <v>63306</v>
      </c>
      <c r="F322" t="s">
        <v>174</v>
      </c>
      <c r="G322">
        <v>9793</v>
      </c>
      <c r="H322">
        <v>401</v>
      </c>
      <c r="I322" t="s">
        <v>176</v>
      </c>
      <c r="J322" t="s">
        <v>35</v>
      </c>
      <c r="K322" t="s">
        <v>43</v>
      </c>
      <c r="L322" t="s">
        <v>44</v>
      </c>
      <c r="M322">
        <v>830</v>
      </c>
      <c r="N322">
        <v>1120</v>
      </c>
      <c r="O322" t="s">
        <v>52</v>
      </c>
      <c r="P322">
        <v>1202</v>
      </c>
      <c r="Q322" t="s">
        <v>53</v>
      </c>
      <c r="R322" t="s">
        <v>38</v>
      </c>
      <c r="S322" s="1">
        <v>43271</v>
      </c>
      <c r="T322" s="1">
        <v>43279</v>
      </c>
      <c r="U322" t="s">
        <v>207</v>
      </c>
      <c r="V322" t="s">
        <v>39</v>
      </c>
      <c r="W322">
        <v>30</v>
      </c>
      <c r="X322">
        <v>30</v>
      </c>
      <c r="Y322">
        <v>40</v>
      </c>
      <c r="Z322">
        <v>75</v>
      </c>
      <c r="AD322">
        <v>0</v>
      </c>
      <c r="AE322">
        <v>75</v>
      </c>
      <c r="AF322">
        <v>0</v>
      </c>
      <c r="AG322">
        <v>0</v>
      </c>
      <c r="AH322">
        <v>0.48599999999999999</v>
      </c>
      <c r="AI322">
        <v>0.48599999999999999</v>
      </c>
      <c r="AJ322">
        <v>4.1099999999999998E-2</v>
      </c>
      <c r="AK322" t="s">
        <v>529</v>
      </c>
      <c r="AL322" t="s">
        <v>354</v>
      </c>
      <c r="AN322">
        <v>18</v>
      </c>
    </row>
    <row r="323" spans="1:40" hidden="1" x14ac:dyDescent="0.25">
      <c r="A323" t="s">
        <v>851</v>
      </c>
      <c r="B323" t="s">
        <v>32</v>
      </c>
      <c r="C323" t="s">
        <v>40</v>
      </c>
      <c r="D323" t="s">
        <v>573</v>
      </c>
      <c r="E323">
        <v>63142</v>
      </c>
      <c r="F323" t="s">
        <v>80</v>
      </c>
      <c r="G323">
        <v>9995</v>
      </c>
      <c r="H323">
        <v>501</v>
      </c>
      <c r="I323" t="s">
        <v>371</v>
      </c>
      <c r="J323" t="s">
        <v>35</v>
      </c>
      <c r="K323" t="s">
        <v>43</v>
      </c>
      <c r="L323" t="s">
        <v>44</v>
      </c>
      <c r="M323">
        <v>900</v>
      </c>
      <c r="N323">
        <v>1050</v>
      </c>
      <c r="O323" t="s">
        <v>48</v>
      </c>
      <c r="P323">
        <v>514</v>
      </c>
      <c r="Q323" t="s">
        <v>49</v>
      </c>
      <c r="R323" t="s">
        <v>38</v>
      </c>
      <c r="S323" s="1">
        <v>43262</v>
      </c>
      <c r="T323" s="1">
        <v>43300</v>
      </c>
      <c r="U323" t="s">
        <v>219</v>
      </c>
      <c r="V323" t="s">
        <v>39</v>
      </c>
      <c r="W323">
        <v>33</v>
      </c>
      <c r="X323">
        <v>30</v>
      </c>
      <c r="Y323">
        <v>40</v>
      </c>
      <c r="Z323">
        <v>75</v>
      </c>
      <c r="AD323">
        <v>0</v>
      </c>
      <c r="AE323">
        <v>75</v>
      </c>
      <c r="AF323">
        <v>0</v>
      </c>
      <c r="AG323">
        <v>10</v>
      </c>
      <c r="AH323">
        <v>0.53</v>
      </c>
      <c r="AI323">
        <v>0.53</v>
      </c>
      <c r="AJ323">
        <v>0.1</v>
      </c>
      <c r="AK323" t="s">
        <v>501</v>
      </c>
      <c r="AL323" t="s">
        <v>349</v>
      </c>
      <c r="AN323">
        <v>48</v>
      </c>
    </row>
    <row r="324" spans="1:40" hidden="1" x14ac:dyDescent="0.25">
      <c r="A324" t="s">
        <v>851</v>
      </c>
      <c r="B324" t="s">
        <v>32</v>
      </c>
      <c r="C324" t="s">
        <v>40</v>
      </c>
      <c r="D324" t="s">
        <v>573</v>
      </c>
      <c r="E324">
        <v>63023</v>
      </c>
      <c r="F324" t="s">
        <v>80</v>
      </c>
      <c r="G324">
        <v>9995</v>
      </c>
      <c r="H324">
        <v>701</v>
      </c>
      <c r="I324" t="s">
        <v>371</v>
      </c>
      <c r="J324" t="s">
        <v>35</v>
      </c>
      <c r="K324" t="s">
        <v>43</v>
      </c>
      <c r="L324" t="s">
        <v>44</v>
      </c>
      <c r="M324">
        <v>1030</v>
      </c>
      <c r="N324">
        <v>1220</v>
      </c>
      <c r="O324" t="s">
        <v>58</v>
      </c>
      <c r="P324">
        <v>476</v>
      </c>
      <c r="Q324" t="s">
        <v>59</v>
      </c>
      <c r="R324" t="s">
        <v>38</v>
      </c>
      <c r="S324" s="1">
        <v>43262</v>
      </c>
      <c r="T324" s="1">
        <v>43300</v>
      </c>
      <c r="U324" t="s">
        <v>212</v>
      </c>
      <c r="V324" t="s">
        <v>39</v>
      </c>
      <c r="W324">
        <v>35</v>
      </c>
      <c r="X324">
        <v>35</v>
      </c>
      <c r="Y324">
        <v>40</v>
      </c>
      <c r="Z324">
        <v>87.5</v>
      </c>
      <c r="AD324">
        <v>0</v>
      </c>
      <c r="AE324">
        <v>87.5</v>
      </c>
      <c r="AF324">
        <v>0</v>
      </c>
      <c r="AG324">
        <v>10</v>
      </c>
      <c r="AH324">
        <v>1.89</v>
      </c>
      <c r="AI324">
        <v>1.89</v>
      </c>
      <c r="AJ324">
        <v>0.1</v>
      </c>
      <c r="AK324" t="s">
        <v>407</v>
      </c>
      <c r="AL324" t="s">
        <v>356</v>
      </c>
      <c r="AN324">
        <v>48</v>
      </c>
    </row>
    <row r="325" spans="1:40" hidden="1" x14ac:dyDescent="0.25">
      <c r="A325" t="s">
        <v>851</v>
      </c>
      <c r="B325" t="s">
        <v>32</v>
      </c>
      <c r="C325" t="s">
        <v>40</v>
      </c>
      <c r="D325" t="s">
        <v>177</v>
      </c>
      <c r="E325">
        <v>63396</v>
      </c>
      <c r="F325" t="s">
        <v>178</v>
      </c>
      <c r="G325">
        <v>6056</v>
      </c>
      <c r="H325">
        <v>801</v>
      </c>
      <c r="I325" t="s">
        <v>203</v>
      </c>
      <c r="J325" t="s">
        <v>35</v>
      </c>
      <c r="K325" t="s">
        <v>43</v>
      </c>
      <c r="L325" t="s">
        <v>158</v>
      </c>
      <c r="M325">
        <v>1000</v>
      </c>
      <c r="N325">
        <v>1520</v>
      </c>
      <c r="O325" t="s">
        <v>99</v>
      </c>
      <c r="P325">
        <v>232</v>
      </c>
      <c r="Q325" t="s">
        <v>100</v>
      </c>
      <c r="R325" t="s">
        <v>38</v>
      </c>
      <c r="S325" s="1">
        <v>43262</v>
      </c>
      <c r="T325" s="1">
        <v>43303</v>
      </c>
      <c r="U325" t="s">
        <v>221</v>
      </c>
      <c r="V325" t="s">
        <v>39</v>
      </c>
      <c r="W325">
        <v>22</v>
      </c>
      <c r="X325">
        <v>20</v>
      </c>
      <c r="Y325">
        <v>25</v>
      </c>
      <c r="Z325">
        <v>80</v>
      </c>
      <c r="AD325">
        <v>0</v>
      </c>
      <c r="AE325">
        <v>80</v>
      </c>
      <c r="AF325">
        <v>0</v>
      </c>
      <c r="AG325">
        <v>10</v>
      </c>
      <c r="AH325">
        <v>2.1709999999999998</v>
      </c>
      <c r="AI325">
        <v>2.1709999999999998</v>
      </c>
      <c r="AJ325">
        <v>0.16</v>
      </c>
      <c r="AK325" t="s">
        <v>739</v>
      </c>
      <c r="AL325" t="s">
        <v>375</v>
      </c>
      <c r="AN325">
        <v>67.2</v>
      </c>
    </row>
    <row r="326" spans="1:40" hidden="1" x14ac:dyDescent="0.25">
      <c r="A326" t="s">
        <v>851</v>
      </c>
      <c r="B326" t="s">
        <v>32</v>
      </c>
      <c r="C326" t="s">
        <v>81</v>
      </c>
      <c r="D326" t="s">
        <v>82</v>
      </c>
      <c r="E326">
        <v>62687</v>
      </c>
      <c r="F326" t="s">
        <v>83</v>
      </c>
      <c r="G326">
        <v>4821</v>
      </c>
      <c r="H326">
        <v>401</v>
      </c>
      <c r="I326" t="s">
        <v>379</v>
      </c>
      <c r="J326" t="s">
        <v>35</v>
      </c>
      <c r="K326" t="s">
        <v>43</v>
      </c>
      <c r="L326" t="s">
        <v>44</v>
      </c>
      <c r="M326">
        <v>1030</v>
      </c>
      <c r="N326">
        <v>1220</v>
      </c>
      <c r="O326" t="s">
        <v>52</v>
      </c>
      <c r="Q326" t="s">
        <v>53</v>
      </c>
      <c r="R326" t="s">
        <v>38</v>
      </c>
      <c r="S326" s="1">
        <v>43262</v>
      </c>
      <c r="T326" s="1">
        <v>43293</v>
      </c>
      <c r="U326" t="s">
        <v>225</v>
      </c>
      <c r="V326" t="s">
        <v>39</v>
      </c>
      <c r="W326">
        <v>60</v>
      </c>
      <c r="X326">
        <v>59</v>
      </c>
      <c r="Y326">
        <v>300</v>
      </c>
      <c r="Z326">
        <v>19.666699999999999</v>
      </c>
      <c r="AD326">
        <v>0</v>
      </c>
      <c r="AE326">
        <v>19.666699999999999</v>
      </c>
      <c r="AF326">
        <v>0</v>
      </c>
      <c r="AG326">
        <v>0</v>
      </c>
      <c r="AH326">
        <v>2.0339999999999998</v>
      </c>
      <c r="AI326">
        <v>2.0339999999999998</v>
      </c>
      <c r="AJ326">
        <v>0.1</v>
      </c>
      <c r="AK326" t="s">
        <v>407</v>
      </c>
      <c r="AL326" t="s">
        <v>366</v>
      </c>
      <c r="AN326">
        <v>38</v>
      </c>
    </row>
    <row r="327" spans="1:40" hidden="1" x14ac:dyDescent="0.25">
      <c r="A327" t="s">
        <v>851</v>
      </c>
      <c r="B327" t="s">
        <v>32</v>
      </c>
      <c r="C327" t="s">
        <v>81</v>
      </c>
      <c r="D327" t="s">
        <v>82</v>
      </c>
      <c r="E327">
        <v>62688</v>
      </c>
      <c r="F327" t="s">
        <v>83</v>
      </c>
      <c r="G327">
        <v>4821</v>
      </c>
      <c r="H327">
        <v>402</v>
      </c>
      <c r="I327" t="s">
        <v>379</v>
      </c>
      <c r="J327" t="s">
        <v>35</v>
      </c>
      <c r="K327" t="s">
        <v>43</v>
      </c>
      <c r="L327" t="s">
        <v>44</v>
      </c>
      <c r="M327">
        <v>830</v>
      </c>
      <c r="N327">
        <v>1020</v>
      </c>
      <c r="O327" t="s">
        <v>52</v>
      </c>
      <c r="Q327" t="s">
        <v>53</v>
      </c>
      <c r="R327" t="s">
        <v>38</v>
      </c>
      <c r="S327" s="1">
        <v>43262</v>
      </c>
      <c r="T327" s="1">
        <v>43293</v>
      </c>
      <c r="U327" t="s">
        <v>225</v>
      </c>
      <c r="V327" t="s">
        <v>39</v>
      </c>
      <c r="W327">
        <v>54</v>
      </c>
      <c r="X327">
        <v>53</v>
      </c>
      <c r="Y327">
        <v>400</v>
      </c>
      <c r="Z327">
        <v>13.25</v>
      </c>
      <c r="AD327">
        <v>0</v>
      </c>
      <c r="AE327">
        <v>13.25</v>
      </c>
      <c r="AF327">
        <v>0</v>
      </c>
      <c r="AG327">
        <v>0</v>
      </c>
      <c r="AH327">
        <v>2.11</v>
      </c>
      <c r="AI327">
        <v>2.11</v>
      </c>
      <c r="AJ327">
        <v>0.1</v>
      </c>
      <c r="AK327" t="s">
        <v>408</v>
      </c>
      <c r="AL327" t="s">
        <v>366</v>
      </c>
      <c r="AN327">
        <v>38</v>
      </c>
    </row>
    <row r="328" spans="1:40" hidden="1" x14ac:dyDescent="0.25">
      <c r="A328" t="s">
        <v>851</v>
      </c>
      <c r="B328" t="s">
        <v>32</v>
      </c>
      <c r="C328" t="s">
        <v>81</v>
      </c>
      <c r="D328" t="s">
        <v>82</v>
      </c>
      <c r="E328">
        <v>62690</v>
      </c>
      <c r="F328" t="s">
        <v>86</v>
      </c>
      <c r="G328">
        <v>4032</v>
      </c>
      <c r="H328">
        <v>401</v>
      </c>
      <c r="I328" t="s">
        <v>383</v>
      </c>
      <c r="J328" t="s">
        <v>35</v>
      </c>
      <c r="K328" t="s">
        <v>43</v>
      </c>
      <c r="L328" t="s">
        <v>44</v>
      </c>
      <c r="M328">
        <v>830</v>
      </c>
      <c r="N328">
        <v>1020</v>
      </c>
      <c r="O328" t="s">
        <v>52</v>
      </c>
      <c r="Q328" t="s">
        <v>53</v>
      </c>
      <c r="R328" t="s">
        <v>38</v>
      </c>
      <c r="S328" s="1">
        <v>43262</v>
      </c>
      <c r="T328" s="1">
        <v>43293</v>
      </c>
      <c r="U328" t="s">
        <v>213</v>
      </c>
      <c r="V328" t="s">
        <v>39</v>
      </c>
      <c r="W328">
        <v>75</v>
      </c>
      <c r="X328">
        <v>75</v>
      </c>
      <c r="Y328">
        <v>600</v>
      </c>
      <c r="Z328">
        <v>12.5</v>
      </c>
      <c r="AD328">
        <v>0</v>
      </c>
      <c r="AE328">
        <v>12.5</v>
      </c>
      <c r="AF328">
        <v>0</v>
      </c>
      <c r="AG328">
        <v>0</v>
      </c>
      <c r="AH328">
        <v>1.573</v>
      </c>
      <c r="AI328">
        <v>1.573</v>
      </c>
      <c r="AJ328">
        <v>9.1399999999999995E-2</v>
      </c>
      <c r="AK328" t="s">
        <v>408</v>
      </c>
      <c r="AL328" t="s">
        <v>366</v>
      </c>
      <c r="AN328">
        <v>38</v>
      </c>
    </row>
    <row r="329" spans="1:40" hidden="1" x14ac:dyDescent="0.25">
      <c r="A329" t="s">
        <v>851</v>
      </c>
      <c r="B329" t="s">
        <v>32</v>
      </c>
      <c r="C329" t="s">
        <v>81</v>
      </c>
      <c r="D329" t="s">
        <v>82</v>
      </c>
      <c r="E329">
        <v>62691</v>
      </c>
      <c r="F329" t="s">
        <v>86</v>
      </c>
      <c r="G329">
        <v>4032</v>
      </c>
      <c r="H329">
        <v>402</v>
      </c>
      <c r="I329" t="s">
        <v>383</v>
      </c>
      <c r="J329" t="s">
        <v>35</v>
      </c>
      <c r="K329" t="s">
        <v>43</v>
      </c>
      <c r="L329" t="s">
        <v>44</v>
      </c>
      <c r="M329">
        <v>830</v>
      </c>
      <c r="N329">
        <v>1020</v>
      </c>
      <c r="O329" t="s">
        <v>52</v>
      </c>
      <c r="Q329" t="s">
        <v>53</v>
      </c>
      <c r="R329" t="s">
        <v>38</v>
      </c>
      <c r="S329" s="1">
        <v>43262</v>
      </c>
      <c r="T329" s="1">
        <v>43293</v>
      </c>
      <c r="U329" t="s">
        <v>226</v>
      </c>
      <c r="V329" t="s">
        <v>39</v>
      </c>
      <c r="W329">
        <v>79</v>
      </c>
      <c r="X329">
        <v>79</v>
      </c>
      <c r="Y329">
        <v>500</v>
      </c>
      <c r="Z329">
        <v>15.8</v>
      </c>
      <c r="AD329">
        <v>0</v>
      </c>
      <c r="AE329">
        <v>15.8</v>
      </c>
      <c r="AF329">
        <v>0</v>
      </c>
      <c r="AG329">
        <v>0</v>
      </c>
      <c r="AH329">
        <v>2.2130000000000001</v>
      </c>
      <c r="AI329">
        <v>2.2130000000000001</v>
      </c>
      <c r="AJ329">
        <v>9.1399999999999995E-2</v>
      </c>
      <c r="AK329" t="s">
        <v>408</v>
      </c>
      <c r="AL329" t="s">
        <v>366</v>
      </c>
      <c r="AN329">
        <v>38</v>
      </c>
    </row>
    <row r="330" spans="1:40" hidden="1" x14ac:dyDescent="0.25">
      <c r="A330" t="s">
        <v>851</v>
      </c>
      <c r="B330" t="s">
        <v>32</v>
      </c>
      <c r="C330" t="s">
        <v>81</v>
      </c>
      <c r="D330" t="s">
        <v>82</v>
      </c>
      <c r="E330">
        <v>62692</v>
      </c>
      <c r="F330" t="s">
        <v>86</v>
      </c>
      <c r="G330">
        <v>4032</v>
      </c>
      <c r="H330">
        <v>403</v>
      </c>
      <c r="I330" t="s">
        <v>383</v>
      </c>
      <c r="J330" t="s">
        <v>35</v>
      </c>
      <c r="K330" t="s">
        <v>43</v>
      </c>
      <c r="L330" t="s">
        <v>44</v>
      </c>
      <c r="M330">
        <v>1030</v>
      </c>
      <c r="N330">
        <v>1220</v>
      </c>
      <c r="O330" t="s">
        <v>52</v>
      </c>
      <c r="Q330" t="s">
        <v>53</v>
      </c>
      <c r="R330" t="s">
        <v>38</v>
      </c>
      <c r="S330" s="1">
        <v>43262</v>
      </c>
      <c r="T330" s="1">
        <v>43293</v>
      </c>
      <c r="U330" t="s">
        <v>274</v>
      </c>
      <c r="V330" t="s">
        <v>39</v>
      </c>
      <c r="W330">
        <v>107</v>
      </c>
      <c r="X330">
        <v>107</v>
      </c>
      <c r="Y330">
        <v>600</v>
      </c>
      <c r="Z330">
        <v>17.833300000000001</v>
      </c>
      <c r="AD330">
        <v>0</v>
      </c>
      <c r="AE330">
        <v>17.833300000000001</v>
      </c>
      <c r="AF330">
        <v>0</v>
      </c>
      <c r="AG330">
        <v>0</v>
      </c>
      <c r="AH330">
        <v>2.008</v>
      </c>
      <c r="AI330">
        <v>2.008</v>
      </c>
      <c r="AJ330">
        <v>9.1399999999999995E-2</v>
      </c>
      <c r="AK330" t="s">
        <v>407</v>
      </c>
      <c r="AL330" t="s">
        <v>366</v>
      </c>
      <c r="AN330">
        <v>38</v>
      </c>
    </row>
    <row r="331" spans="1:40" hidden="1" x14ac:dyDescent="0.25">
      <c r="A331" t="s">
        <v>851</v>
      </c>
      <c r="B331" t="s">
        <v>32</v>
      </c>
      <c r="C331" t="s">
        <v>81</v>
      </c>
      <c r="D331" t="s">
        <v>82</v>
      </c>
      <c r="E331">
        <v>62693</v>
      </c>
      <c r="F331" t="s">
        <v>86</v>
      </c>
      <c r="G331">
        <v>4032</v>
      </c>
      <c r="H331">
        <v>404</v>
      </c>
      <c r="I331" t="s">
        <v>383</v>
      </c>
      <c r="J331" t="s">
        <v>35</v>
      </c>
      <c r="K331" t="s">
        <v>43</v>
      </c>
      <c r="L331" t="s">
        <v>44</v>
      </c>
      <c r="M331">
        <v>1030</v>
      </c>
      <c r="N331">
        <v>1220</v>
      </c>
      <c r="O331" t="s">
        <v>52</v>
      </c>
      <c r="Q331" t="s">
        <v>53</v>
      </c>
      <c r="R331" t="s">
        <v>38</v>
      </c>
      <c r="S331" s="1">
        <v>43262</v>
      </c>
      <c r="T331" s="1">
        <v>43293</v>
      </c>
      <c r="U331" t="s">
        <v>226</v>
      </c>
      <c r="V331" t="s">
        <v>39</v>
      </c>
      <c r="W331">
        <v>125</v>
      </c>
      <c r="X331">
        <v>124</v>
      </c>
      <c r="Y331">
        <v>500</v>
      </c>
      <c r="Z331">
        <v>24.8</v>
      </c>
      <c r="AD331">
        <v>0</v>
      </c>
      <c r="AE331">
        <v>24.8</v>
      </c>
      <c r="AF331">
        <v>0</v>
      </c>
      <c r="AG331">
        <v>0</v>
      </c>
      <c r="AH331">
        <v>4.7770000000000001</v>
      </c>
      <c r="AI331">
        <v>4.7770000000000001</v>
      </c>
      <c r="AJ331">
        <v>9.1399999999999995E-2</v>
      </c>
      <c r="AK331" t="s">
        <v>407</v>
      </c>
      <c r="AL331" t="s">
        <v>366</v>
      </c>
      <c r="AN331">
        <v>38</v>
      </c>
    </row>
    <row r="332" spans="1:40" hidden="1" x14ac:dyDescent="0.25">
      <c r="A332" t="s">
        <v>851</v>
      </c>
      <c r="B332" t="s">
        <v>32</v>
      </c>
      <c r="C332" t="s">
        <v>81</v>
      </c>
      <c r="D332" t="s">
        <v>82</v>
      </c>
      <c r="E332">
        <v>62694</v>
      </c>
      <c r="F332" t="s">
        <v>86</v>
      </c>
      <c r="G332">
        <v>4032</v>
      </c>
      <c r="H332">
        <v>405</v>
      </c>
      <c r="I332" t="s">
        <v>383</v>
      </c>
      <c r="J332" t="s">
        <v>35</v>
      </c>
      <c r="K332" t="s">
        <v>43</v>
      </c>
      <c r="L332" t="s">
        <v>44</v>
      </c>
      <c r="M332">
        <v>1300</v>
      </c>
      <c r="N332">
        <v>1450</v>
      </c>
      <c r="O332" t="s">
        <v>52</v>
      </c>
      <c r="Q332" t="s">
        <v>53</v>
      </c>
      <c r="R332" t="s">
        <v>38</v>
      </c>
      <c r="S332" s="1">
        <v>43262</v>
      </c>
      <c r="T332" s="1">
        <v>43293</v>
      </c>
      <c r="U332" t="s">
        <v>226</v>
      </c>
      <c r="V332" t="s">
        <v>39</v>
      </c>
      <c r="W332">
        <v>106</v>
      </c>
      <c r="X332">
        <v>105</v>
      </c>
      <c r="Y332">
        <v>600</v>
      </c>
      <c r="Z332">
        <v>17.5</v>
      </c>
      <c r="AD332">
        <v>0</v>
      </c>
      <c r="AE332">
        <v>17.5</v>
      </c>
      <c r="AF332">
        <v>0</v>
      </c>
      <c r="AG332">
        <v>0</v>
      </c>
      <c r="AH332">
        <v>3.3490000000000002</v>
      </c>
      <c r="AI332">
        <v>3.3490000000000002</v>
      </c>
      <c r="AJ332">
        <v>9.1399999999999995E-2</v>
      </c>
      <c r="AK332" t="s">
        <v>491</v>
      </c>
      <c r="AL332" t="s">
        <v>366</v>
      </c>
      <c r="AN332">
        <v>38</v>
      </c>
    </row>
    <row r="333" spans="1:40" hidden="1" x14ac:dyDescent="0.25">
      <c r="A333" t="s">
        <v>851</v>
      </c>
      <c r="B333" t="s">
        <v>32</v>
      </c>
      <c r="C333" t="s">
        <v>81</v>
      </c>
      <c r="D333" t="s">
        <v>82</v>
      </c>
      <c r="E333">
        <v>62695</v>
      </c>
      <c r="F333" t="s">
        <v>86</v>
      </c>
      <c r="G333">
        <v>4032</v>
      </c>
      <c r="H333">
        <v>406</v>
      </c>
      <c r="I333" t="s">
        <v>383</v>
      </c>
      <c r="J333" t="s">
        <v>67</v>
      </c>
      <c r="K333" t="s">
        <v>43</v>
      </c>
      <c r="L333" t="s">
        <v>44</v>
      </c>
      <c r="M333">
        <v>1800</v>
      </c>
      <c r="N333">
        <v>1950</v>
      </c>
      <c r="O333" t="s">
        <v>52</v>
      </c>
      <c r="Q333" t="s">
        <v>53</v>
      </c>
      <c r="R333" t="s">
        <v>38</v>
      </c>
      <c r="S333" s="1">
        <v>43262</v>
      </c>
      <c r="T333" s="1">
        <v>43293</v>
      </c>
      <c r="U333" t="s">
        <v>229</v>
      </c>
      <c r="V333" t="s">
        <v>39</v>
      </c>
      <c r="W333">
        <v>87</v>
      </c>
      <c r="X333">
        <v>86</v>
      </c>
      <c r="Y333">
        <v>600</v>
      </c>
      <c r="Z333">
        <v>14.333299999999999</v>
      </c>
      <c r="AD333">
        <v>0</v>
      </c>
      <c r="AE333">
        <v>14.333299999999999</v>
      </c>
      <c r="AF333">
        <v>0</v>
      </c>
      <c r="AG333">
        <v>0</v>
      </c>
      <c r="AH333">
        <v>3.0590000000000002</v>
      </c>
      <c r="AI333">
        <v>3.0590000000000002</v>
      </c>
      <c r="AJ333">
        <v>9.1399999999999995E-2</v>
      </c>
      <c r="AK333" t="s">
        <v>376</v>
      </c>
      <c r="AL333" t="s">
        <v>366</v>
      </c>
      <c r="AN333">
        <v>38</v>
      </c>
    </row>
    <row r="334" spans="1:40" hidden="1" x14ac:dyDescent="0.25">
      <c r="A334" t="s">
        <v>851</v>
      </c>
      <c r="B334" t="s">
        <v>32</v>
      </c>
      <c r="C334" t="s">
        <v>81</v>
      </c>
      <c r="D334" t="s">
        <v>82</v>
      </c>
      <c r="E334">
        <v>62658</v>
      </c>
      <c r="F334" t="s">
        <v>87</v>
      </c>
      <c r="G334">
        <v>4127</v>
      </c>
      <c r="H334">
        <v>201</v>
      </c>
      <c r="I334" t="s">
        <v>88</v>
      </c>
      <c r="J334" t="s">
        <v>35</v>
      </c>
      <c r="K334" t="s">
        <v>43</v>
      </c>
      <c r="L334" t="s">
        <v>44</v>
      </c>
      <c r="M334">
        <v>830</v>
      </c>
      <c r="N334">
        <v>1020</v>
      </c>
      <c r="O334" t="s">
        <v>45</v>
      </c>
      <c r="P334">
        <v>324</v>
      </c>
      <c r="Q334" t="s">
        <v>46</v>
      </c>
      <c r="R334" t="s">
        <v>38</v>
      </c>
      <c r="S334" s="1">
        <v>43262</v>
      </c>
      <c r="T334" s="1">
        <v>43293</v>
      </c>
      <c r="U334" t="s">
        <v>421</v>
      </c>
      <c r="V334" t="s">
        <v>39</v>
      </c>
      <c r="W334">
        <v>91</v>
      </c>
      <c r="X334">
        <v>90</v>
      </c>
      <c r="Y334">
        <v>100</v>
      </c>
      <c r="Z334">
        <v>90</v>
      </c>
      <c r="AD334">
        <v>0</v>
      </c>
      <c r="AE334">
        <v>90</v>
      </c>
      <c r="AF334">
        <v>0</v>
      </c>
      <c r="AG334">
        <v>0</v>
      </c>
      <c r="AH334">
        <v>1.92</v>
      </c>
      <c r="AI334">
        <v>1.92</v>
      </c>
      <c r="AJ334">
        <v>0.1</v>
      </c>
      <c r="AK334" t="s">
        <v>408</v>
      </c>
      <c r="AL334" t="s">
        <v>384</v>
      </c>
      <c r="AN334">
        <v>38</v>
      </c>
    </row>
    <row r="335" spans="1:40" hidden="1" x14ac:dyDescent="0.25">
      <c r="A335" t="s">
        <v>851</v>
      </c>
      <c r="B335" t="s">
        <v>32</v>
      </c>
      <c r="C335" t="s">
        <v>81</v>
      </c>
      <c r="D335" t="s">
        <v>82</v>
      </c>
      <c r="E335">
        <v>62661</v>
      </c>
      <c r="F335" t="s">
        <v>87</v>
      </c>
      <c r="G335">
        <v>4127</v>
      </c>
      <c r="H335">
        <v>202</v>
      </c>
      <c r="I335" t="s">
        <v>88</v>
      </c>
      <c r="J335" t="s">
        <v>35</v>
      </c>
      <c r="K335" t="s">
        <v>43</v>
      </c>
      <c r="L335" t="s">
        <v>44</v>
      </c>
      <c r="M335">
        <v>1030</v>
      </c>
      <c r="N335">
        <v>1220</v>
      </c>
      <c r="O335" t="s">
        <v>45</v>
      </c>
      <c r="P335">
        <v>319</v>
      </c>
      <c r="Q335" t="s">
        <v>46</v>
      </c>
      <c r="R335" t="s">
        <v>38</v>
      </c>
      <c r="S335" s="1">
        <v>43262</v>
      </c>
      <c r="T335" s="1">
        <v>43293</v>
      </c>
      <c r="U335" t="s">
        <v>233</v>
      </c>
      <c r="V335" t="s">
        <v>39</v>
      </c>
      <c r="W335">
        <v>73</v>
      </c>
      <c r="X335">
        <v>48</v>
      </c>
      <c r="Y335">
        <v>100</v>
      </c>
      <c r="Z335">
        <v>48</v>
      </c>
      <c r="AD335">
        <v>0</v>
      </c>
      <c r="AE335">
        <v>48</v>
      </c>
      <c r="AF335">
        <v>0</v>
      </c>
      <c r="AG335">
        <v>0</v>
      </c>
      <c r="AH335">
        <v>1.95</v>
      </c>
      <c r="AI335">
        <v>1.95</v>
      </c>
      <c r="AJ335">
        <v>0.1</v>
      </c>
      <c r="AK335" t="s">
        <v>407</v>
      </c>
      <c r="AL335" t="s">
        <v>390</v>
      </c>
      <c r="AN335">
        <v>38</v>
      </c>
    </row>
    <row r="336" spans="1:40" hidden="1" x14ac:dyDescent="0.25">
      <c r="A336" t="s">
        <v>851</v>
      </c>
      <c r="B336" t="s">
        <v>32</v>
      </c>
      <c r="C336" t="s">
        <v>81</v>
      </c>
      <c r="D336" t="s">
        <v>82</v>
      </c>
      <c r="E336">
        <v>62886</v>
      </c>
      <c r="F336" t="s">
        <v>87</v>
      </c>
      <c r="G336">
        <v>4127</v>
      </c>
      <c r="H336">
        <v>204</v>
      </c>
      <c r="I336" t="s">
        <v>88</v>
      </c>
      <c r="J336" t="s">
        <v>35</v>
      </c>
      <c r="K336" t="s">
        <v>43</v>
      </c>
      <c r="L336" t="s">
        <v>44</v>
      </c>
      <c r="M336">
        <v>1030</v>
      </c>
      <c r="N336">
        <v>1220</v>
      </c>
      <c r="O336" t="s">
        <v>45</v>
      </c>
      <c r="P336">
        <v>324</v>
      </c>
      <c r="Q336" t="s">
        <v>46</v>
      </c>
      <c r="R336" t="s">
        <v>38</v>
      </c>
      <c r="S336" s="1">
        <v>43262</v>
      </c>
      <c r="T336" s="1">
        <v>43293</v>
      </c>
      <c r="U336" t="s">
        <v>421</v>
      </c>
      <c r="V336" t="s">
        <v>39</v>
      </c>
      <c r="W336">
        <v>44</v>
      </c>
      <c r="X336">
        <v>43</v>
      </c>
      <c r="Y336">
        <v>100</v>
      </c>
      <c r="Z336">
        <v>43</v>
      </c>
      <c r="AD336">
        <v>0</v>
      </c>
      <c r="AE336">
        <v>43</v>
      </c>
      <c r="AF336">
        <v>0</v>
      </c>
      <c r="AG336">
        <v>0</v>
      </c>
      <c r="AH336">
        <v>1.131</v>
      </c>
      <c r="AI336">
        <v>1.131</v>
      </c>
      <c r="AJ336">
        <v>0.1</v>
      </c>
      <c r="AK336" t="s">
        <v>407</v>
      </c>
      <c r="AL336" t="s">
        <v>384</v>
      </c>
      <c r="AN336">
        <v>38</v>
      </c>
    </row>
    <row r="337" spans="1:40" hidden="1" x14ac:dyDescent="0.25">
      <c r="A337" t="s">
        <v>851</v>
      </c>
      <c r="B337" t="s">
        <v>32</v>
      </c>
      <c r="C337" t="s">
        <v>81</v>
      </c>
      <c r="D337" t="s">
        <v>82</v>
      </c>
      <c r="E337">
        <v>63032</v>
      </c>
      <c r="F337" t="s">
        <v>87</v>
      </c>
      <c r="G337">
        <v>4127</v>
      </c>
      <c r="H337">
        <v>301</v>
      </c>
      <c r="I337" t="s">
        <v>88</v>
      </c>
      <c r="J337" t="s">
        <v>35</v>
      </c>
      <c r="K337" t="s">
        <v>43</v>
      </c>
      <c r="L337" t="s">
        <v>44</v>
      </c>
      <c r="M337">
        <v>900</v>
      </c>
      <c r="N337">
        <v>1050</v>
      </c>
      <c r="O337" t="s">
        <v>216</v>
      </c>
      <c r="Q337" t="s">
        <v>85</v>
      </c>
      <c r="R337" t="s">
        <v>38</v>
      </c>
      <c r="S337" s="1">
        <v>43262</v>
      </c>
      <c r="T337" s="1">
        <v>43293</v>
      </c>
      <c r="U337" t="s">
        <v>263</v>
      </c>
      <c r="V337" t="s">
        <v>39</v>
      </c>
      <c r="W337">
        <v>116</v>
      </c>
      <c r="X337">
        <v>90</v>
      </c>
      <c r="Y337">
        <v>200</v>
      </c>
      <c r="Z337">
        <v>45</v>
      </c>
      <c r="AD337">
        <v>0</v>
      </c>
      <c r="AE337">
        <v>45</v>
      </c>
      <c r="AF337">
        <v>0</v>
      </c>
      <c r="AG337">
        <v>0</v>
      </c>
      <c r="AH337">
        <v>1.9279999999999999</v>
      </c>
      <c r="AI337">
        <v>1.9279999999999999</v>
      </c>
      <c r="AJ337">
        <v>0.1</v>
      </c>
      <c r="AK337" t="s">
        <v>501</v>
      </c>
      <c r="AL337" t="s">
        <v>389</v>
      </c>
      <c r="AN337">
        <v>38</v>
      </c>
    </row>
    <row r="338" spans="1:40" hidden="1" x14ac:dyDescent="0.25">
      <c r="A338" t="s">
        <v>851</v>
      </c>
      <c r="B338" t="s">
        <v>32</v>
      </c>
      <c r="C338" t="s">
        <v>81</v>
      </c>
      <c r="D338" t="s">
        <v>82</v>
      </c>
      <c r="E338">
        <v>63124</v>
      </c>
      <c r="F338" t="s">
        <v>87</v>
      </c>
      <c r="G338">
        <v>4127</v>
      </c>
      <c r="H338">
        <v>302</v>
      </c>
      <c r="I338" t="s">
        <v>88</v>
      </c>
      <c r="J338" t="s">
        <v>35</v>
      </c>
      <c r="K338" t="s">
        <v>43</v>
      </c>
      <c r="L338" t="s">
        <v>44</v>
      </c>
      <c r="M338">
        <v>1100</v>
      </c>
      <c r="N338">
        <v>1250</v>
      </c>
      <c r="O338" t="s">
        <v>216</v>
      </c>
      <c r="Q338" t="s">
        <v>85</v>
      </c>
      <c r="R338" t="s">
        <v>38</v>
      </c>
      <c r="S338" s="1">
        <v>43262</v>
      </c>
      <c r="T338" s="1">
        <v>43293</v>
      </c>
      <c r="U338" t="s">
        <v>400</v>
      </c>
      <c r="V338" t="s">
        <v>39</v>
      </c>
      <c r="W338">
        <v>87</v>
      </c>
      <c r="X338">
        <v>83</v>
      </c>
      <c r="Y338">
        <v>200</v>
      </c>
      <c r="Z338">
        <v>41.5</v>
      </c>
      <c r="AD338">
        <v>0</v>
      </c>
      <c r="AE338">
        <v>41.5</v>
      </c>
      <c r="AF338">
        <v>0</v>
      </c>
      <c r="AG338">
        <v>10</v>
      </c>
      <c r="AH338">
        <v>1.7869999999999999</v>
      </c>
      <c r="AI338">
        <v>1.7869999999999999</v>
      </c>
      <c r="AJ338">
        <v>0.1</v>
      </c>
      <c r="AK338" t="s">
        <v>487</v>
      </c>
      <c r="AL338" t="s">
        <v>389</v>
      </c>
      <c r="AN338">
        <v>38</v>
      </c>
    </row>
    <row r="339" spans="1:40" hidden="1" x14ac:dyDescent="0.25">
      <c r="A339" t="s">
        <v>851</v>
      </c>
      <c r="B339" t="s">
        <v>32</v>
      </c>
      <c r="C339" t="s">
        <v>81</v>
      </c>
      <c r="D339" t="s">
        <v>82</v>
      </c>
      <c r="E339">
        <v>63036</v>
      </c>
      <c r="F339" t="s">
        <v>87</v>
      </c>
      <c r="G339">
        <v>4127</v>
      </c>
      <c r="H339">
        <v>304</v>
      </c>
      <c r="I339" t="s">
        <v>88</v>
      </c>
      <c r="J339" t="s">
        <v>67</v>
      </c>
      <c r="K339" t="s">
        <v>43</v>
      </c>
      <c r="L339" t="s">
        <v>44</v>
      </c>
      <c r="M339">
        <v>1830</v>
      </c>
      <c r="N339">
        <v>2020</v>
      </c>
      <c r="O339" t="s">
        <v>216</v>
      </c>
      <c r="Q339" t="s">
        <v>85</v>
      </c>
      <c r="R339" t="s">
        <v>38</v>
      </c>
      <c r="S339" s="1">
        <v>43262</v>
      </c>
      <c r="T339" s="1">
        <v>43293</v>
      </c>
      <c r="U339" t="s">
        <v>740</v>
      </c>
      <c r="V339" t="s">
        <v>39</v>
      </c>
      <c r="W339">
        <v>75</v>
      </c>
      <c r="X339">
        <v>38</v>
      </c>
      <c r="Y339">
        <v>200</v>
      </c>
      <c r="Z339">
        <v>19</v>
      </c>
      <c r="AD339">
        <v>0</v>
      </c>
      <c r="AE339">
        <v>19</v>
      </c>
      <c r="AF339">
        <v>0</v>
      </c>
      <c r="AG339">
        <v>0</v>
      </c>
      <c r="AH339">
        <v>1.39</v>
      </c>
      <c r="AI339">
        <v>1.39</v>
      </c>
      <c r="AJ339">
        <v>0.1</v>
      </c>
      <c r="AK339" t="s">
        <v>590</v>
      </c>
      <c r="AL339" t="s">
        <v>389</v>
      </c>
      <c r="AN339">
        <v>38</v>
      </c>
    </row>
    <row r="340" spans="1:40" hidden="1" x14ac:dyDescent="0.25">
      <c r="A340" t="s">
        <v>851</v>
      </c>
      <c r="B340" t="s">
        <v>32</v>
      </c>
      <c r="C340" t="s">
        <v>81</v>
      </c>
      <c r="D340" t="s">
        <v>82</v>
      </c>
      <c r="E340">
        <v>62697</v>
      </c>
      <c r="F340" t="s">
        <v>87</v>
      </c>
      <c r="G340">
        <v>4127</v>
      </c>
      <c r="H340">
        <v>401</v>
      </c>
      <c r="I340" t="s">
        <v>88</v>
      </c>
      <c r="J340" t="s">
        <v>35</v>
      </c>
      <c r="K340" t="s">
        <v>43</v>
      </c>
      <c r="L340" t="s">
        <v>44</v>
      </c>
      <c r="M340">
        <v>830</v>
      </c>
      <c r="N340">
        <v>1020</v>
      </c>
      <c r="O340" t="s">
        <v>52</v>
      </c>
      <c r="Q340" t="s">
        <v>53</v>
      </c>
      <c r="R340" t="s">
        <v>38</v>
      </c>
      <c r="S340" s="1">
        <v>43262</v>
      </c>
      <c r="T340" s="1">
        <v>43293</v>
      </c>
      <c r="U340" t="s">
        <v>234</v>
      </c>
      <c r="V340" t="s">
        <v>39</v>
      </c>
      <c r="W340">
        <v>71</v>
      </c>
      <c r="X340">
        <v>71</v>
      </c>
      <c r="Y340">
        <v>500</v>
      </c>
      <c r="Z340">
        <v>14.2</v>
      </c>
      <c r="AD340">
        <v>0</v>
      </c>
      <c r="AE340">
        <v>14.2</v>
      </c>
      <c r="AF340">
        <v>0</v>
      </c>
      <c r="AG340">
        <v>0</v>
      </c>
      <c r="AH340">
        <v>1.71</v>
      </c>
      <c r="AI340">
        <v>1.71</v>
      </c>
      <c r="AJ340">
        <v>0.1</v>
      </c>
      <c r="AK340" t="s">
        <v>408</v>
      </c>
      <c r="AL340" t="s">
        <v>366</v>
      </c>
      <c r="AN340">
        <v>38</v>
      </c>
    </row>
    <row r="341" spans="1:40" hidden="1" x14ac:dyDescent="0.25">
      <c r="A341" t="s">
        <v>851</v>
      </c>
      <c r="B341" t="s">
        <v>32</v>
      </c>
      <c r="C341" t="s">
        <v>81</v>
      </c>
      <c r="D341" t="s">
        <v>82</v>
      </c>
      <c r="E341">
        <v>62698</v>
      </c>
      <c r="F341" t="s">
        <v>87</v>
      </c>
      <c r="G341">
        <v>4127</v>
      </c>
      <c r="H341">
        <v>402</v>
      </c>
      <c r="I341" t="s">
        <v>88</v>
      </c>
      <c r="J341" t="s">
        <v>35</v>
      </c>
      <c r="K341" t="s">
        <v>43</v>
      </c>
      <c r="L341" t="s">
        <v>44</v>
      </c>
      <c r="M341">
        <v>830</v>
      </c>
      <c r="N341">
        <v>1020</v>
      </c>
      <c r="O341" t="s">
        <v>52</v>
      </c>
      <c r="Q341" t="s">
        <v>53</v>
      </c>
      <c r="R341" t="s">
        <v>38</v>
      </c>
      <c r="S341" s="1">
        <v>43262</v>
      </c>
      <c r="T341" s="1">
        <v>43293</v>
      </c>
      <c r="U341" t="s">
        <v>271</v>
      </c>
      <c r="V341" t="s">
        <v>39</v>
      </c>
      <c r="W341">
        <v>65</v>
      </c>
      <c r="X341">
        <v>64</v>
      </c>
      <c r="Y341">
        <v>500</v>
      </c>
      <c r="Z341">
        <v>12.8</v>
      </c>
      <c r="AD341">
        <v>0</v>
      </c>
      <c r="AE341">
        <v>12.8</v>
      </c>
      <c r="AF341">
        <v>0</v>
      </c>
      <c r="AG341">
        <v>0</v>
      </c>
      <c r="AH341">
        <v>1.8360000000000001</v>
      </c>
      <c r="AI341">
        <v>1.8360000000000001</v>
      </c>
      <c r="AJ341">
        <v>0.1</v>
      </c>
      <c r="AK341" t="s">
        <v>408</v>
      </c>
      <c r="AL341" t="s">
        <v>366</v>
      </c>
      <c r="AN341">
        <v>38</v>
      </c>
    </row>
    <row r="342" spans="1:40" hidden="1" x14ac:dyDescent="0.25">
      <c r="A342" t="s">
        <v>851</v>
      </c>
      <c r="B342" t="s">
        <v>32</v>
      </c>
      <c r="C342" t="s">
        <v>81</v>
      </c>
      <c r="D342" t="s">
        <v>82</v>
      </c>
      <c r="E342">
        <v>62700</v>
      </c>
      <c r="F342" t="s">
        <v>87</v>
      </c>
      <c r="G342">
        <v>4127</v>
      </c>
      <c r="H342">
        <v>404</v>
      </c>
      <c r="I342" t="s">
        <v>88</v>
      </c>
      <c r="J342" t="s">
        <v>35</v>
      </c>
      <c r="K342" t="s">
        <v>43</v>
      </c>
      <c r="L342" t="s">
        <v>44</v>
      </c>
      <c r="M342">
        <v>1030</v>
      </c>
      <c r="N342">
        <v>1220</v>
      </c>
      <c r="O342" t="s">
        <v>52</v>
      </c>
      <c r="Q342" t="s">
        <v>53</v>
      </c>
      <c r="R342" t="s">
        <v>38</v>
      </c>
      <c r="S342" s="1">
        <v>43262</v>
      </c>
      <c r="T342" s="1">
        <v>43293</v>
      </c>
      <c r="U342" t="s">
        <v>284</v>
      </c>
      <c r="V342" t="s">
        <v>39</v>
      </c>
      <c r="W342">
        <v>74</v>
      </c>
      <c r="X342">
        <v>72</v>
      </c>
      <c r="Y342">
        <v>500</v>
      </c>
      <c r="Z342">
        <v>14.4</v>
      </c>
      <c r="AD342">
        <v>0</v>
      </c>
      <c r="AE342">
        <v>14.4</v>
      </c>
      <c r="AF342">
        <v>0</v>
      </c>
      <c r="AG342">
        <v>0</v>
      </c>
      <c r="AH342">
        <v>2.7240000000000002</v>
      </c>
      <c r="AI342">
        <v>2.7240000000000002</v>
      </c>
      <c r="AJ342">
        <v>0.1</v>
      </c>
      <c r="AK342" t="s">
        <v>407</v>
      </c>
      <c r="AL342" t="s">
        <v>366</v>
      </c>
      <c r="AN342">
        <v>38</v>
      </c>
    </row>
    <row r="343" spans="1:40" hidden="1" x14ac:dyDescent="0.25">
      <c r="A343" t="s">
        <v>851</v>
      </c>
      <c r="B343" t="s">
        <v>32</v>
      </c>
      <c r="C343" t="s">
        <v>81</v>
      </c>
      <c r="D343" t="s">
        <v>82</v>
      </c>
      <c r="E343">
        <v>62701</v>
      </c>
      <c r="F343" t="s">
        <v>87</v>
      </c>
      <c r="G343">
        <v>4127</v>
      </c>
      <c r="H343">
        <v>405</v>
      </c>
      <c r="I343" t="s">
        <v>88</v>
      </c>
      <c r="J343" t="s">
        <v>35</v>
      </c>
      <c r="K343" t="s">
        <v>43</v>
      </c>
      <c r="L343" t="s">
        <v>44</v>
      </c>
      <c r="M343">
        <v>1300</v>
      </c>
      <c r="N343">
        <v>1450</v>
      </c>
      <c r="O343" t="s">
        <v>52</v>
      </c>
      <c r="Q343" t="s">
        <v>53</v>
      </c>
      <c r="R343" t="s">
        <v>38</v>
      </c>
      <c r="S343" s="1">
        <v>43262</v>
      </c>
      <c r="T343" s="1">
        <v>43293</v>
      </c>
      <c r="U343" t="s">
        <v>424</v>
      </c>
      <c r="V343" t="s">
        <v>39</v>
      </c>
      <c r="W343">
        <v>89</v>
      </c>
      <c r="X343">
        <v>86</v>
      </c>
      <c r="Y343">
        <v>500</v>
      </c>
      <c r="Z343">
        <v>17.2</v>
      </c>
      <c r="AD343">
        <v>0</v>
      </c>
      <c r="AE343">
        <v>17.2</v>
      </c>
      <c r="AF343">
        <v>0</v>
      </c>
      <c r="AG343">
        <v>0</v>
      </c>
      <c r="AH343">
        <v>1.7450000000000001</v>
      </c>
      <c r="AI343">
        <v>1.7450000000000001</v>
      </c>
      <c r="AJ343">
        <v>0.1</v>
      </c>
      <c r="AK343" t="s">
        <v>491</v>
      </c>
      <c r="AL343" t="s">
        <v>366</v>
      </c>
      <c r="AN343">
        <v>38</v>
      </c>
    </row>
    <row r="344" spans="1:40" hidden="1" x14ac:dyDescent="0.25">
      <c r="A344" t="s">
        <v>851</v>
      </c>
      <c r="B344" t="s">
        <v>32</v>
      </c>
      <c r="C344" t="s">
        <v>81</v>
      </c>
      <c r="D344" t="s">
        <v>82</v>
      </c>
      <c r="E344">
        <v>62702</v>
      </c>
      <c r="F344" t="s">
        <v>87</v>
      </c>
      <c r="G344">
        <v>4127</v>
      </c>
      <c r="H344">
        <v>406</v>
      </c>
      <c r="I344" t="s">
        <v>88</v>
      </c>
      <c r="J344" t="s">
        <v>67</v>
      </c>
      <c r="K344" t="s">
        <v>43</v>
      </c>
      <c r="L344" t="s">
        <v>44</v>
      </c>
      <c r="M344">
        <v>1800</v>
      </c>
      <c r="N344">
        <v>1950</v>
      </c>
      <c r="O344" t="s">
        <v>52</v>
      </c>
      <c r="Q344" t="s">
        <v>53</v>
      </c>
      <c r="R344" t="s">
        <v>38</v>
      </c>
      <c r="S344" s="1">
        <v>43262</v>
      </c>
      <c r="T344" s="1">
        <v>43293</v>
      </c>
      <c r="U344" t="s">
        <v>242</v>
      </c>
      <c r="V344" t="s">
        <v>39</v>
      </c>
      <c r="W344">
        <v>63</v>
      </c>
      <c r="X344">
        <v>61</v>
      </c>
      <c r="Y344">
        <v>600</v>
      </c>
      <c r="Z344">
        <v>10.166700000000001</v>
      </c>
      <c r="AD344">
        <v>0</v>
      </c>
      <c r="AE344">
        <v>10.166700000000001</v>
      </c>
      <c r="AF344">
        <v>0</v>
      </c>
      <c r="AG344">
        <v>0</v>
      </c>
      <c r="AH344">
        <v>1.661</v>
      </c>
      <c r="AI344">
        <v>1.661</v>
      </c>
      <c r="AJ344">
        <v>0.1</v>
      </c>
      <c r="AK344" t="s">
        <v>376</v>
      </c>
      <c r="AL344" t="s">
        <v>366</v>
      </c>
      <c r="AN344">
        <v>38</v>
      </c>
    </row>
    <row r="345" spans="1:40" hidden="1" x14ac:dyDescent="0.25">
      <c r="A345" t="s">
        <v>851</v>
      </c>
      <c r="B345" t="s">
        <v>32</v>
      </c>
      <c r="C345" t="s">
        <v>81</v>
      </c>
      <c r="D345" t="s">
        <v>82</v>
      </c>
      <c r="E345">
        <v>62707</v>
      </c>
      <c r="F345" t="s">
        <v>87</v>
      </c>
      <c r="G345">
        <v>4127</v>
      </c>
      <c r="H345">
        <v>408</v>
      </c>
      <c r="I345" t="s">
        <v>88</v>
      </c>
      <c r="J345" t="s">
        <v>35</v>
      </c>
      <c r="K345" t="s">
        <v>43</v>
      </c>
      <c r="L345" t="s">
        <v>265</v>
      </c>
      <c r="M345" t="s">
        <v>440</v>
      </c>
      <c r="N345" t="s">
        <v>251</v>
      </c>
      <c r="O345" t="s">
        <v>252</v>
      </c>
      <c r="Q345" t="s">
        <v>53</v>
      </c>
      <c r="R345" t="s">
        <v>38</v>
      </c>
      <c r="S345" s="1">
        <v>43262</v>
      </c>
      <c r="T345" s="1">
        <v>43293</v>
      </c>
      <c r="U345" t="s">
        <v>741</v>
      </c>
      <c r="V345" t="s">
        <v>39</v>
      </c>
      <c r="W345">
        <v>55</v>
      </c>
      <c r="X345">
        <v>55</v>
      </c>
      <c r="Y345">
        <v>500</v>
      </c>
      <c r="Z345">
        <v>11</v>
      </c>
      <c r="AD345">
        <v>0</v>
      </c>
      <c r="AE345">
        <v>11</v>
      </c>
      <c r="AF345">
        <v>0</v>
      </c>
      <c r="AG345">
        <v>0</v>
      </c>
      <c r="AH345">
        <v>1.4590000000000001</v>
      </c>
      <c r="AI345">
        <v>1.4590000000000001</v>
      </c>
      <c r="AJ345">
        <v>0.1</v>
      </c>
      <c r="AK345" t="s">
        <v>441</v>
      </c>
      <c r="AL345" t="s">
        <v>394</v>
      </c>
      <c r="AN345">
        <v>76</v>
      </c>
    </row>
    <row r="346" spans="1:40" hidden="1" x14ac:dyDescent="0.25">
      <c r="A346" t="s">
        <v>851</v>
      </c>
      <c r="B346" t="s">
        <v>32</v>
      </c>
      <c r="C346" t="s">
        <v>81</v>
      </c>
      <c r="D346" t="s">
        <v>82</v>
      </c>
      <c r="E346">
        <v>62709</v>
      </c>
      <c r="F346" t="s">
        <v>87</v>
      </c>
      <c r="G346">
        <v>4127</v>
      </c>
      <c r="H346">
        <v>409</v>
      </c>
      <c r="I346" t="s">
        <v>88</v>
      </c>
      <c r="J346" t="s">
        <v>35</v>
      </c>
      <c r="K346" t="s">
        <v>43</v>
      </c>
      <c r="L346" t="s">
        <v>44</v>
      </c>
      <c r="M346">
        <v>1030</v>
      </c>
      <c r="N346">
        <v>1220</v>
      </c>
      <c r="O346" t="s">
        <v>52</v>
      </c>
      <c r="Q346" t="s">
        <v>53</v>
      </c>
      <c r="R346" t="s">
        <v>38</v>
      </c>
      <c r="S346" s="1">
        <v>43262</v>
      </c>
      <c r="T346" s="1">
        <v>43293</v>
      </c>
      <c r="U346" t="s">
        <v>234</v>
      </c>
      <c r="V346" t="s">
        <v>39</v>
      </c>
      <c r="W346">
        <v>90</v>
      </c>
      <c r="X346">
        <v>89</v>
      </c>
      <c r="Y346">
        <v>600</v>
      </c>
      <c r="Z346">
        <v>14.833299999999999</v>
      </c>
      <c r="AD346">
        <v>0</v>
      </c>
      <c r="AE346">
        <v>14.833299999999999</v>
      </c>
      <c r="AF346">
        <v>0</v>
      </c>
      <c r="AG346">
        <v>0</v>
      </c>
      <c r="AH346">
        <v>2.476</v>
      </c>
      <c r="AI346">
        <v>2.476</v>
      </c>
      <c r="AJ346">
        <v>0.1</v>
      </c>
      <c r="AK346" t="s">
        <v>407</v>
      </c>
      <c r="AL346" t="s">
        <v>366</v>
      </c>
      <c r="AN346">
        <v>38</v>
      </c>
    </row>
    <row r="347" spans="1:40" hidden="1" x14ac:dyDescent="0.25">
      <c r="A347" t="s">
        <v>851</v>
      </c>
      <c r="B347" t="s">
        <v>32</v>
      </c>
      <c r="C347" t="s">
        <v>81</v>
      </c>
      <c r="D347" t="s">
        <v>82</v>
      </c>
      <c r="E347">
        <v>62711</v>
      </c>
      <c r="F347" t="s">
        <v>87</v>
      </c>
      <c r="G347">
        <v>4127</v>
      </c>
      <c r="H347">
        <v>410</v>
      </c>
      <c r="I347" t="s">
        <v>88</v>
      </c>
      <c r="J347" t="s">
        <v>35</v>
      </c>
      <c r="K347" t="s">
        <v>43</v>
      </c>
      <c r="L347" t="s">
        <v>265</v>
      </c>
      <c r="M347" t="s">
        <v>261</v>
      </c>
      <c r="N347" t="s">
        <v>262</v>
      </c>
      <c r="O347" t="s">
        <v>252</v>
      </c>
      <c r="Q347" t="s">
        <v>53</v>
      </c>
      <c r="R347" t="s">
        <v>38</v>
      </c>
      <c r="S347" s="1">
        <v>43262</v>
      </c>
      <c r="T347" s="1">
        <v>43293</v>
      </c>
      <c r="U347" t="s">
        <v>742</v>
      </c>
      <c r="V347" t="s">
        <v>39</v>
      </c>
      <c r="W347">
        <v>88</v>
      </c>
      <c r="X347">
        <v>88</v>
      </c>
      <c r="Y347">
        <v>600</v>
      </c>
      <c r="Z347">
        <v>14.666700000000001</v>
      </c>
      <c r="AD347">
        <v>0</v>
      </c>
      <c r="AE347">
        <v>14.666700000000001</v>
      </c>
      <c r="AF347">
        <v>0</v>
      </c>
      <c r="AG347">
        <v>0</v>
      </c>
      <c r="AH347">
        <v>3.1920000000000002</v>
      </c>
      <c r="AI347">
        <v>3.1920000000000002</v>
      </c>
      <c r="AJ347">
        <v>0.1</v>
      </c>
      <c r="AK347" t="s">
        <v>428</v>
      </c>
      <c r="AL347" t="s">
        <v>394</v>
      </c>
      <c r="AN347">
        <v>76</v>
      </c>
    </row>
    <row r="348" spans="1:40" hidden="1" x14ac:dyDescent="0.25">
      <c r="A348" t="s">
        <v>851</v>
      </c>
      <c r="B348" t="s">
        <v>32</v>
      </c>
      <c r="C348" t="s">
        <v>81</v>
      </c>
      <c r="D348" t="s">
        <v>82</v>
      </c>
      <c r="E348">
        <v>62892</v>
      </c>
      <c r="F348" t="s">
        <v>87</v>
      </c>
      <c r="G348">
        <v>4127</v>
      </c>
      <c r="H348">
        <v>411</v>
      </c>
      <c r="I348" t="s">
        <v>88</v>
      </c>
      <c r="J348" t="s">
        <v>67</v>
      </c>
      <c r="K348" t="s">
        <v>43</v>
      </c>
      <c r="L348" t="s">
        <v>44</v>
      </c>
      <c r="M348">
        <v>1800</v>
      </c>
      <c r="N348">
        <v>1950</v>
      </c>
      <c r="O348" t="s">
        <v>52</v>
      </c>
      <c r="Q348" t="s">
        <v>53</v>
      </c>
      <c r="R348" t="s">
        <v>38</v>
      </c>
      <c r="S348" s="1">
        <v>43262</v>
      </c>
      <c r="T348" s="1">
        <v>43293</v>
      </c>
      <c r="U348" t="s">
        <v>224</v>
      </c>
      <c r="V348" t="s">
        <v>39</v>
      </c>
      <c r="W348">
        <v>34</v>
      </c>
      <c r="X348">
        <v>33</v>
      </c>
      <c r="Y348">
        <v>500</v>
      </c>
      <c r="Z348">
        <v>6.6</v>
      </c>
      <c r="AD348">
        <v>0</v>
      </c>
      <c r="AE348">
        <v>6.6</v>
      </c>
      <c r="AF348">
        <v>0</v>
      </c>
      <c r="AG348">
        <v>0</v>
      </c>
      <c r="AH348">
        <v>0.76200000000000001</v>
      </c>
      <c r="AI348">
        <v>0.76200000000000001</v>
      </c>
      <c r="AJ348">
        <v>0.1</v>
      </c>
      <c r="AK348" t="s">
        <v>376</v>
      </c>
      <c r="AL348" t="s">
        <v>366</v>
      </c>
      <c r="AN348">
        <v>38</v>
      </c>
    </row>
    <row r="349" spans="1:40" hidden="1" x14ac:dyDescent="0.25">
      <c r="A349" t="s">
        <v>851</v>
      </c>
      <c r="B349" t="s">
        <v>32</v>
      </c>
      <c r="C349" t="s">
        <v>81</v>
      </c>
      <c r="D349" t="s">
        <v>82</v>
      </c>
      <c r="E349">
        <v>62714</v>
      </c>
      <c r="F349" t="s">
        <v>87</v>
      </c>
      <c r="G349">
        <v>4127</v>
      </c>
      <c r="H349">
        <v>412</v>
      </c>
      <c r="I349" t="s">
        <v>88</v>
      </c>
      <c r="J349" t="s">
        <v>35</v>
      </c>
      <c r="K349" t="s">
        <v>43</v>
      </c>
      <c r="L349" t="s">
        <v>44</v>
      </c>
      <c r="M349">
        <v>1030</v>
      </c>
      <c r="N349">
        <v>1220</v>
      </c>
      <c r="O349" t="s">
        <v>52</v>
      </c>
      <c r="Q349" t="s">
        <v>53</v>
      </c>
      <c r="R349" t="s">
        <v>38</v>
      </c>
      <c r="S349" s="1">
        <v>43262</v>
      </c>
      <c r="T349" s="1">
        <v>43293</v>
      </c>
      <c r="U349" t="s">
        <v>271</v>
      </c>
      <c r="V349" t="s">
        <v>39</v>
      </c>
      <c r="W349">
        <v>81</v>
      </c>
      <c r="X349">
        <v>80</v>
      </c>
      <c r="Y349">
        <v>600</v>
      </c>
      <c r="Z349">
        <v>13.333299999999999</v>
      </c>
      <c r="AD349">
        <v>0</v>
      </c>
      <c r="AE349">
        <v>13.333299999999999</v>
      </c>
      <c r="AF349">
        <v>0</v>
      </c>
      <c r="AG349">
        <v>0</v>
      </c>
      <c r="AH349">
        <v>1.1890000000000001</v>
      </c>
      <c r="AI349">
        <v>1.1890000000000001</v>
      </c>
      <c r="AJ349">
        <v>0.1</v>
      </c>
      <c r="AK349" t="s">
        <v>407</v>
      </c>
      <c r="AL349" t="s">
        <v>366</v>
      </c>
      <c r="AN349">
        <v>38</v>
      </c>
    </row>
    <row r="350" spans="1:40" hidden="1" x14ac:dyDescent="0.25">
      <c r="A350" t="s">
        <v>851</v>
      </c>
      <c r="B350" t="s">
        <v>32</v>
      </c>
      <c r="C350" t="s">
        <v>81</v>
      </c>
      <c r="D350" t="s">
        <v>82</v>
      </c>
      <c r="E350">
        <v>62706</v>
      </c>
      <c r="F350" t="s">
        <v>87</v>
      </c>
      <c r="G350">
        <v>4127</v>
      </c>
      <c r="H350">
        <v>413</v>
      </c>
      <c r="I350" t="s">
        <v>88</v>
      </c>
      <c r="J350" t="s">
        <v>35</v>
      </c>
      <c r="K350" t="s">
        <v>43</v>
      </c>
      <c r="L350" t="s">
        <v>44</v>
      </c>
      <c r="M350">
        <v>1030</v>
      </c>
      <c r="N350">
        <v>1220</v>
      </c>
      <c r="O350" t="s">
        <v>52</v>
      </c>
      <c r="Q350" t="s">
        <v>53</v>
      </c>
      <c r="R350" t="s">
        <v>38</v>
      </c>
      <c r="S350" s="1">
        <v>43262</v>
      </c>
      <c r="T350" s="1">
        <v>43293</v>
      </c>
      <c r="U350" t="s">
        <v>424</v>
      </c>
      <c r="V350" t="s">
        <v>39</v>
      </c>
      <c r="W350">
        <v>58</v>
      </c>
      <c r="X350">
        <v>56</v>
      </c>
      <c r="Y350">
        <v>500</v>
      </c>
      <c r="Z350">
        <v>11.2</v>
      </c>
      <c r="AD350">
        <v>0</v>
      </c>
      <c r="AE350">
        <v>11.2</v>
      </c>
      <c r="AF350">
        <v>0</v>
      </c>
      <c r="AG350">
        <v>0</v>
      </c>
      <c r="AH350">
        <v>1.0900000000000001</v>
      </c>
      <c r="AI350">
        <v>1.0900000000000001</v>
      </c>
      <c r="AJ350">
        <v>0.1</v>
      </c>
      <c r="AK350" t="s">
        <v>407</v>
      </c>
      <c r="AL350" t="s">
        <v>366</v>
      </c>
      <c r="AN350">
        <v>38</v>
      </c>
    </row>
    <row r="351" spans="1:40" hidden="1" x14ac:dyDescent="0.25">
      <c r="A351" t="s">
        <v>851</v>
      </c>
      <c r="B351" t="s">
        <v>32</v>
      </c>
      <c r="C351" t="s">
        <v>81</v>
      </c>
      <c r="D351" t="s">
        <v>82</v>
      </c>
      <c r="E351">
        <v>62829</v>
      </c>
      <c r="F351" t="s">
        <v>87</v>
      </c>
      <c r="G351">
        <v>4127</v>
      </c>
      <c r="H351">
        <v>425</v>
      </c>
      <c r="I351" t="s">
        <v>88</v>
      </c>
      <c r="J351" t="s">
        <v>35</v>
      </c>
      <c r="K351" t="s">
        <v>43</v>
      </c>
      <c r="L351" t="s">
        <v>44</v>
      </c>
      <c r="M351">
        <v>1300</v>
      </c>
      <c r="N351">
        <v>1450</v>
      </c>
      <c r="O351" t="s">
        <v>52</v>
      </c>
      <c r="Q351" t="s">
        <v>53</v>
      </c>
      <c r="R351" t="s">
        <v>38</v>
      </c>
      <c r="S351" s="1">
        <v>43262</v>
      </c>
      <c r="T351" s="1">
        <v>43293</v>
      </c>
      <c r="U351" t="s">
        <v>280</v>
      </c>
      <c r="V351" t="s">
        <v>39</v>
      </c>
      <c r="W351">
        <v>83</v>
      </c>
      <c r="X351">
        <v>67</v>
      </c>
      <c r="Y351">
        <v>500</v>
      </c>
      <c r="Z351">
        <v>13.4</v>
      </c>
      <c r="AD351">
        <v>0</v>
      </c>
      <c r="AE351">
        <v>13.4</v>
      </c>
      <c r="AF351">
        <v>0</v>
      </c>
      <c r="AG351">
        <v>0</v>
      </c>
      <c r="AH351">
        <v>2.48</v>
      </c>
      <c r="AI351">
        <v>2.48</v>
      </c>
      <c r="AJ351">
        <v>0.1</v>
      </c>
      <c r="AK351" t="s">
        <v>491</v>
      </c>
      <c r="AL351" t="s">
        <v>366</v>
      </c>
      <c r="AN351">
        <v>38</v>
      </c>
    </row>
    <row r="352" spans="1:40" hidden="1" x14ac:dyDescent="0.25">
      <c r="A352" t="s">
        <v>851</v>
      </c>
      <c r="B352" t="s">
        <v>32</v>
      </c>
      <c r="C352" t="s">
        <v>81</v>
      </c>
      <c r="D352" t="s">
        <v>82</v>
      </c>
      <c r="E352">
        <v>62573</v>
      </c>
      <c r="F352" t="s">
        <v>87</v>
      </c>
      <c r="G352">
        <v>4127</v>
      </c>
      <c r="H352">
        <v>501</v>
      </c>
      <c r="I352" t="s">
        <v>88</v>
      </c>
      <c r="J352" t="s">
        <v>35</v>
      </c>
      <c r="K352" t="s">
        <v>43</v>
      </c>
      <c r="L352" t="s">
        <v>44</v>
      </c>
      <c r="M352">
        <v>815</v>
      </c>
      <c r="N352">
        <v>1005</v>
      </c>
      <c r="O352" t="s">
        <v>48</v>
      </c>
      <c r="P352">
        <v>319</v>
      </c>
      <c r="Q352" t="s">
        <v>49</v>
      </c>
      <c r="R352" t="s">
        <v>38</v>
      </c>
      <c r="S352" s="1">
        <v>43262</v>
      </c>
      <c r="T352" s="1">
        <v>43293</v>
      </c>
      <c r="U352" t="s">
        <v>243</v>
      </c>
      <c r="V352" t="s">
        <v>39</v>
      </c>
      <c r="W352">
        <v>98</v>
      </c>
      <c r="X352">
        <v>38</v>
      </c>
      <c r="Y352">
        <v>150</v>
      </c>
      <c r="Z352">
        <v>25.333300000000001</v>
      </c>
      <c r="AD352">
        <v>0</v>
      </c>
      <c r="AE352">
        <v>25.333300000000001</v>
      </c>
      <c r="AF352">
        <v>0</v>
      </c>
      <c r="AG352">
        <v>0</v>
      </c>
      <c r="AH352">
        <v>1.669</v>
      </c>
      <c r="AI352">
        <v>1.669</v>
      </c>
      <c r="AJ352">
        <v>0.1</v>
      </c>
      <c r="AK352" t="s">
        <v>410</v>
      </c>
      <c r="AL352" t="s">
        <v>395</v>
      </c>
      <c r="AN352">
        <v>38</v>
      </c>
    </row>
    <row r="353" spans="1:40" hidden="1" x14ac:dyDescent="0.25">
      <c r="A353" t="s">
        <v>851</v>
      </c>
      <c r="B353" t="s">
        <v>32</v>
      </c>
      <c r="C353" t="s">
        <v>81</v>
      </c>
      <c r="D353" t="s">
        <v>82</v>
      </c>
      <c r="E353">
        <v>62574</v>
      </c>
      <c r="F353" t="s">
        <v>87</v>
      </c>
      <c r="G353">
        <v>4127</v>
      </c>
      <c r="H353">
        <v>502</v>
      </c>
      <c r="I353" t="s">
        <v>88</v>
      </c>
      <c r="J353" t="s">
        <v>35</v>
      </c>
      <c r="K353" t="s">
        <v>43</v>
      </c>
      <c r="L353" t="s">
        <v>44</v>
      </c>
      <c r="M353">
        <v>1015</v>
      </c>
      <c r="N353">
        <v>1205</v>
      </c>
      <c r="O353" t="s">
        <v>48</v>
      </c>
      <c r="P353">
        <v>818</v>
      </c>
      <c r="Q353" t="s">
        <v>49</v>
      </c>
      <c r="R353" t="s">
        <v>38</v>
      </c>
      <c r="S353" s="1">
        <v>43262</v>
      </c>
      <c r="T353" s="1">
        <v>43293</v>
      </c>
      <c r="U353" t="s">
        <v>260</v>
      </c>
      <c r="V353" t="s">
        <v>39</v>
      </c>
      <c r="W353">
        <v>68</v>
      </c>
      <c r="X353">
        <v>68</v>
      </c>
      <c r="Y353">
        <v>150</v>
      </c>
      <c r="Z353">
        <v>45.333300000000001</v>
      </c>
      <c r="AD353">
        <v>0</v>
      </c>
      <c r="AE353">
        <v>45.333300000000001</v>
      </c>
      <c r="AF353">
        <v>0</v>
      </c>
      <c r="AG353">
        <v>0</v>
      </c>
      <c r="AH353">
        <v>1.0169999999999999</v>
      </c>
      <c r="AI353">
        <v>1.0169999999999999</v>
      </c>
      <c r="AJ353">
        <v>0.1</v>
      </c>
      <c r="AK353" t="s">
        <v>405</v>
      </c>
      <c r="AL353" t="s">
        <v>425</v>
      </c>
      <c r="AN353">
        <v>38</v>
      </c>
    </row>
    <row r="354" spans="1:40" hidden="1" x14ac:dyDescent="0.25">
      <c r="A354" t="s">
        <v>851</v>
      </c>
      <c r="B354" t="s">
        <v>32</v>
      </c>
      <c r="C354" t="s">
        <v>81</v>
      </c>
      <c r="D354" t="s">
        <v>82</v>
      </c>
      <c r="E354">
        <v>62928</v>
      </c>
      <c r="F354" t="s">
        <v>87</v>
      </c>
      <c r="G354">
        <v>4127</v>
      </c>
      <c r="H354">
        <v>503</v>
      </c>
      <c r="I354" t="s">
        <v>88</v>
      </c>
      <c r="J354" t="s">
        <v>35</v>
      </c>
      <c r="K354" t="s">
        <v>43</v>
      </c>
      <c r="L354" t="s">
        <v>44</v>
      </c>
      <c r="M354">
        <v>1015</v>
      </c>
      <c r="N354">
        <v>1205</v>
      </c>
      <c r="O354" t="s">
        <v>48</v>
      </c>
      <c r="P354">
        <v>419</v>
      </c>
      <c r="Q354" t="s">
        <v>49</v>
      </c>
      <c r="R354" t="s">
        <v>38</v>
      </c>
      <c r="S354" s="1">
        <v>43262</v>
      </c>
      <c r="T354" s="1">
        <v>43293</v>
      </c>
      <c r="U354" t="s">
        <v>417</v>
      </c>
      <c r="V354" t="s">
        <v>39</v>
      </c>
      <c r="W354">
        <v>87</v>
      </c>
      <c r="X354">
        <v>86</v>
      </c>
      <c r="Y354">
        <v>150</v>
      </c>
      <c r="Z354">
        <v>57.333300000000001</v>
      </c>
      <c r="AD354">
        <v>0</v>
      </c>
      <c r="AE354">
        <v>57.333300000000001</v>
      </c>
      <c r="AF354">
        <v>0</v>
      </c>
      <c r="AG354">
        <v>0</v>
      </c>
      <c r="AH354">
        <v>1.6459999999999999</v>
      </c>
      <c r="AI354">
        <v>1.6459999999999999</v>
      </c>
      <c r="AJ354">
        <v>0.1</v>
      </c>
      <c r="AK354" t="s">
        <v>405</v>
      </c>
      <c r="AL354" t="s">
        <v>404</v>
      </c>
      <c r="AN354">
        <v>38</v>
      </c>
    </row>
    <row r="355" spans="1:40" hidden="1" x14ac:dyDescent="0.25">
      <c r="A355" t="s">
        <v>851</v>
      </c>
      <c r="B355" t="s">
        <v>32</v>
      </c>
      <c r="C355" t="s">
        <v>81</v>
      </c>
      <c r="D355" t="s">
        <v>82</v>
      </c>
      <c r="E355">
        <v>62929</v>
      </c>
      <c r="F355" t="s">
        <v>87</v>
      </c>
      <c r="G355">
        <v>4127</v>
      </c>
      <c r="H355">
        <v>504</v>
      </c>
      <c r="I355" t="s">
        <v>88</v>
      </c>
      <c r="J355" t="s">
        <v>35</v>
      </c>
      <c r="K355" t="s">
        <v>43</v>
      </c>
      <c r="L355" t="s">
        <v>44</v>
      </c>
      <c r="M355">
        <v>1215</v>
      </c>
      <c r="N355">
        <v>1405</v>
      </c>
      <c r="O355" t="s">
        <v>48</v>
      </c>
      <c r="P355">
        <v>419</v>
      </c>
      <c r="Q355" t="s">
        <v>49</v>
      </c>
      <c r="R355" t="s">
        <v>38</v>
      </c>
      <c r="S355" s="1">
        <v>43262</v>
      </c>
      <c r="T355" s="1">
        <v>43293</v>
      </c>
      <c r="U355" t="s">
        <v>377</v>
      </c>
      <c r="V355" t="s">
        <v>39</v>
      </c>
      <c r="W355">
        <v>85</v>
      </c>
      <c r="X355">
        <v>85</v>
      </c>
      <c r="Y355">
        <v>150</v>
      </c>
      <c r="Z355">
        <v>56.666699999999999</v>
      </c>
      <c r="AD355">
        <v>0</v>
      </c>
      <c r="AE355">
        <v>56.666699999999999</v>
      </c>
      <c r="AF355">
        <v>0</v>
      </c>
      <c r="AG355">
        <v>0</v>
      </c>
      <c r="AH355">
        <v>1.276</v>
      </c>
      <c r="AI355">
        <v>1.276</v>
      </c>
      <c r="AJ355">
        <v>0.1</v>
      </c>
      <c r="AK355" t="s">
        <v>595</v>
      </c>
      <c r="AL355" t="s">
        <v>404</v>
      </c>
      <c r="AN355">
        <v>38</v>
      </c>
    </row>
    <row r="356" spans="1:40" hidden="1" x14ac:dyDescent="0.25">
      <c r="A356" t="s">
        <v>851</v>
      </c>
      <c r="B356" t="s">
        <v>32</v>
      </c>
      <c r="C356" t="s">
        <v>81</v>
      </c>
      <c r="D356" t="s">
        <v>82</v>
      </c>
      <c r="E356">
        <v>62613</v>
      </c>
      <c r="F356" t="s">
        <v>87</v>
      </c>
      <c r="G356">
        <v>4127</v>
      </c>
      <c r="H356">
        <v>701</v>
      </c>
      <c r="I356" t="s">
        <v>88</v>
      </c>
      <c r="J356" t="s">
        <v>35</v>
      </c>
      <c r="K356" t="s">
        <v>43</v>
      </c>
      <c r="L356" t="s">
        <v>44</v>
      </c>
      <c r="M356">
        <v>830</v>
      </c>
      <c r="N356">
        <v>1020</v>
      </c>
      <c r="O356" t="s">
        <v>58</v>
      </c>
      <c r="P356">
        <v>354</v>
      </c>
      <c r="Q356" t="s">
        <v>59</v>
      </c>
      <c r="R356" t="s">
        <v>38</v>
      </c>
      <c r="S356" s="1">
        <v>43262</v>
      </c>
      <c r="T356" s="1">
        <v>43295</v>
      </c>
      <c r="U356" t="s">
        <v>254</v>
      </c>
      <c r="V356" t="s">
        <v>39</v>
      </c>
      <c r="W356">
        <v>77</v>
      </c>
      <c r="X356">
        <v>42</v>
      </c>
      <c r="Y356">
        <v>100</v>
      </c>
      <c r="Z356">
        <v>42</v>
      </c>
      <c r="AD356">
        <v>0</v>
      </c>
      <c r="AE356">
        <v>42</v>
      </c>
      <c r="AF356">
        <v>0</v>
      </c>
      <c r="AG356">
        <v>0</v>
      </c>
      <c r="AH356">
        <v>1.2150000000000001</v>
      </c>
      <c r="AI356">
        <v>1.2150000000000001</v>
      </c>
      <c r="AJ356">
        <v>0.1</v>
      </c>
      <c r="AK356" t="s">
        <v>408</v>
      </c>
      <c r="AL356" t="s">
        <v>412</v>
      </c>
      <c r="AN356">
        <v>38</v>
      </c>
    </row>
    <row r="357" spans="1:40" hidden="1" x14ac:dyDescent="0.25">
      <c r="A357" t="s">
        <v>851</v>
      </c>
      <c r="B357" t="s">
        <v>32</v>
      </c>
      <c r="C357" t="s">
        <v>81</v>
      </c>
      <c r="D357" t="s">
        <v>82</v>
      </c>
      <c r="E357">
        <v>62614</v>
      </c>
      <c r="F357" t="s">
        <v>87</v>
      </c>
      <c r="G357">
        <v>4127</v>
      </c>
      <c r="H357">
        <v>702</v>
      </c>
      <c r="I357" t="s">
        <v>88</v>
      </c>
      <c r="J357" t="s">
        <v>35</v>
      </c>
      <c r="K357" t="s">
        <v>43</v>
      </c>
      <c r="L357" t="s">
        <v>44</v>
      </c>
      <c r="M357">
        <v>830</v>
      </c>
      <c r="N357">
        <v>1020</v>
      </c>
      <c r="O357" t="s">
        <v>58</v>
      </c>
      <c r="P357">
        <v>301</v>
      </c>
      <c r="Q357" t="s">
        <v>59</v>
      </c>
      <c r="R357" t="s">
        <v>38</v>
      </c>
      <c r="S357" s="1">
        <v>43262</v>
      </c>
      <c r="T357" s="1">
        <v>43293</v>
      </c>
      <c r="U357" t="s">
        <v>267</v>
      </c>
      <c r="V357" t="s">
        <v>39</v>
      </c>
      <c r="W357">
        <v>46</v>
      </c>
      <c r="X357">
        <v>45</v>
      </c>
      <c r="Y357">
        <v>100</v>
      </c>
      <c r="Z357">
        <v>45</v>
      </c>
      <c r="AD357">
        <v>0</v>
      </c>
      <c r="AE357">
        <v>45</v>
      </c>
      <c r="AF357">
        <v>0</v>
      </c>
      <c r="AG357">
        <v>0</v>
      </c>
      <c r="AH357">
        <v>0.70899999999999996</v>
      </c>
      <c r="AI357">
        <v>0.70899999999999996</v>
      </c>
      <c r="AJ357">
        <v>0.1</v>
      </c>
      <c r="AK357" t="s">
        <v>408</v>
      </c>
      <c r="AL357" t="s">
        <v>427</v>
      </c>
      <c r="AN357">
        <v>38</v>
      </c>
    </row>
    <row r="358" spans="1:40" hidden="1" x14ac:dyDescent="0.25">
      <c r="A358" t="s">
        <v>851</v>
      </c>
      <c r="B358" t="s">
        <v>32</v>
      </c>
      <c r="C358" t="s">
        <v>81</v>
      </c>
      <c r="D358" t="s">
        <v>82</v>
      </c>
      <c r="E358">
        <v>62615</v>
      </c>
      <c r="F358" t="s">
        <v>87</v>
      </c>
      <c r="G358">
        <v>4127</v>
      </c>
      <c r="H358">
        <v>703</v>
      </c>
      <c r="I358" t="s">
        <v>88</v>
      </c>
      <c r="J358" t="s">
        <v>35</v>
      </c>
      <c r="K358" t="s">
        <v>43</v>
      </c>
      <c r="L358" t="s">
        <v>44</v>
      </c>
      <c r="M358">
        <v>1030</v>
      </c>
      <c r="N358">
        <v>1220</v>
      </c>
      <c r="O358" t="s">
        <v>58</v>
      </c>
      <c r="P358">
        <v>353</v>
      </c>
      <c r="Q358" t="s">
        <v>59</v>
      </c>
      <c r="R358" t="s">
        <v>38</v>
      </c>
      <c r="S358" s="1">
        <v>43262</v>
      </c>
      <c r="T358" s="1">
        <v>43293</v>
      </c>
      <c r="U358" t="s">
        <v>273</v>
      </c>
      <c r="V358" t="s">
        <v>39</v>
      </c>
      <c r="W358">
        <v>101</v>
      </c>
      <c r="X358">
        <v>91</v>
      </c>
      <c r="Y358">
        <v>100</v>
      </c>
      <c r="Z358">
        <v>91</v>
      </c>
      <c r="AD358">
        <v>0</v>
      </c>
      <c r="AE358">
        <v>91</v>
      </c>
      <c r="AF358">
        <v>0</v>
      </c>
      <c r="AG358">
        <v>0</v>
      </c>
      <c r="AH358">
        <v>0.93300000000000005</v>
      </c>
      <c r="AI358">
        <v>0.93300000000000005</v>
      </c>
      <c r="AJ358">
        <v>0.1</v>
      </c>
      <c r="AK358" t="s">
        <v>407</v>
      </c>
      <c r="AL358" t="s">
        <v>416</v>
      </c>
      <c r="AN358">
        <v>38</v>
      </c>
    </row>
    <row r="359" spans="1:40" hidden="1" x14ac:dyDescent="0.25">
      <c r="A359" t="s">
        <v>851</v>
      </c>
      <c r="B359" t="s">
        <v>32</v>
      </c>
      <c r="C359" t="s">
        <v>81</v>
      </c>
      <c r="D359" t="s">
        <v>82</v>
      </c>
      <c r="E359">
        <v>62616</v>
      </c>
      <c r="F359" t="s">
        <v>87</v>
      </c>
      <c r="G359">
        <v>4127</v>
      </c>
      <c r="H359">
        <v>704</v>
      </c>
      <c r="I359" t="s">
        <v>88</v>
      </c>
      <c r="J359" t="s">
        <v>35</v>
      </c>
      <c r="K359" t="s">
        <v>43</v>
      </c>
      <c r="L359" t="s">
        <v>44</v>
      </c>
      <c r="M359">
        <v>1030</v>
      </c>
      <c r="N359">
        <v>1220</v>
      </c>
      <c r="O359" t="s">
        <v>58</v>
      </c>
      <c r="P359">
        <v>354</v>
      </c>
      <c r="Q359" t="s">
        <v>59</v>
      </c>
      <c r="R359" t="s">
        <v>38</v>
      </c>
      <c r="S359" s="1">
        <v>43262</v>
      </c>
      <c r="T359" s="1">
        <v>43293</v>
      </c>
      <c r="U359" t="s">
        <v>254</v>
      </c>
      <c r="V359" t="s">
        <v>39</v>
      </c>
      <c r="W359">
        <v>76</v>
      </c>
      <c r="X359">
        <v>39</v>
      </c>
      <c r="Y359">
        <v>100</v>
      </c>
      <c r="Z359">
        <v>39</v>
      </c>
      <c r="AD359">
        <v>0</v>
      </c>
      <c r="AE359">
        <v>39</v>
      </c>
      <c r="AF359">
        <v>0</v>
      </c>
      <c r="AG359">
        <v>0</v>
      </c>
      <c r="AH359">
        <v>1.516</v>
      </c>
      <c r="AI359">
        <v>1.516</v>
      </c>
      <c r="AJ359">
        <v>0.1</v>
      </c>
      <c r="AK359" t="s">
        <v>407</v>
      </c>
      <c r="AL359" t="s">
        <v>412</v>
      </c>
      <c r="AN359">
        <v>38</v>
      </c>
    </row>
    <row r="360" spans="1:40" hidden="1" x14ac:dyDescent="0.25">
      <c r="A360" t="s">
        <v>851</v>
      </c>
      <c r="B360" t="s">
        <v>32</v>
      </c>
      <c r="C360" t="s">
        <v>81</v>
      </c>
      <c r="D360" t="s">
        <v>82</v>
      </c>
      <c r="E360">
        <v>62617</v>
      </c>
      <c r="F360" t="s">
        <v>87</v>
      </c>
      <c r="G360">
        <v>4127</v>
      </c>
      <c r="H360">
        <v>705</v>
      </c>
      <c r="I360" t="s">
        <v>88</v>
      </c>
      <c r="J360" t="s">
        <v>67</v>
      </c>
      <c r="K360" t="s">
        <v>43</v>
      </c>
      <c r="L360" t="s">
        <v>44</v>
      </c>
      <c r="M360">
        <v>1900</v>
      </c>
      <c r="N360">
        <v>2050</v>
      </c>
      <c r="O360" t="s">
        <v>58</v>
      </c>
      <c r="P360">
        <v>301</v>
      </c>
      <c r="Q360" t="s">
        <v>59</v>
      </c>
      <c r="R360" t="s">
        <v>38</v>
      </c>
      <c r="S360" s="1">
        <v>43262</v>
      </c>
      <c r="T360" s="1">
        <v>43295</v>
      </c>
      <c r="U360" t="s">
        <v>426</v>
      </c>
      <c r="V360" t="s">
        <v>39</v>
      </c>
      <c r="W360">
        <v>111</v>
      </c>
      <c r="X360">
        <v>111</v>
      </c>
      <c r="Y360">
        <v>100</v>
      </c>
      <c r="Z360">
        <v>111</v>
      </c>
      <c r="AD360">
        <v>0</v>
      </c>
      <c r="AE360">
        <v>111</v>
      </c>
      <c r="AF360">
        <v>0</v>
      </c>
      <c r="AG360">
        <v>0</v>
      </c>
      <c r="AH360">
        <v>2.48</v>
      </c>
      <c r="AI360">
        <v>2.48</v>
      </c>
      <c r="AJ360">
        <v>0.1</v>
      </c>
      <c r="AK360" t="s">
        <v>481</v>
      </c>
      <c r="AL360" t="s">
        <v>427</v>
      </c>
      <c r="AN360">
        <v>38</v>
      </c>
    </row>
    <row r="361" spans="1:40" hidden="1" x14ac:dyDescent="0.25">
      <c r="A361" t="s">
        <v>851</v>
      </c>
      <c r="B361" t="s">
        <v>32</v>
      </c>
      <c r="C361" t="s">
        <v>81</v>
      </c>
      <c r="D361" t="s">
        <v>82</v>
      </c>
      <c r="E361">
        <v>62618</v>
      </c>
      <c r="F361" t="s">
        <v>87</v>
      </c>
      <c r="G361">
        <v>4127</v>
      </c>
      <c r="H361">
        <v>706</v>
      </c>
      <c r="I361" t="s">
        <v>88</v>
      </c>
      <c r="J361" t="s">
        <v>67</v>
      </c>
      <c r="K361" t="s">
        <v>43</v>
      </c>
      <c r="L361" t="s">
        <v>44</v>
      </c>
      <c r="M361">
        <v>1900</v>
      </c>
      <c r="N361">
        <v>2050</v>
      </c>
      <c r="O361" t="s">
        <v>58</v>
      </c>
      <c r="P361">
        <v>354</v>
      </c>
      <c r="Q361" t="s">
        <v>59</v>
      </c>
      <c r="R361" t="s">
        <v>38</v>
      </c>
      <c r="S361" s="1">
        <v>43262</v>
      </c>
      <c r="T361" s="1">
        <v>43295</v>
      </c>
      <c r="U361" t="s">
        <v>254</v>
      </c>
      <c r="V361" t="s">
        <v>39</v>
      </c>
      <c r="W361">
        <v>79</v>
      </c>
      <c r="X361">
        <v>56</v>
      </c>
      <c r="Y361">
        <v>100</v>
      </c>
      <c r="Z361">
        <v>56</v>
      </c>
      <c r="AD361">
        <v>0</v>
      </c>
      <c r="AE361">
        <v>56</v>
      </c>
      <c r="AF361">
        <v>0</v>
      </c>
      <c r="AG361">
        <v>0</v>
      </c>
      <c r="AH361">
        <v>2</v>
      </c>
      <c r="AI361">
        <v>2</v>
      </c>
      <c r="AJ361">
        <v>0.1</v>
      </c>
      <c r="AK361" t="s">
        <v>481</v>
      </c>
      <c r="AL361" t="s">
        <v>412</v>
      </c>
      <c r="AN361">
        <v>38</v>
      </c>
    </row>
    <row r="362" spans="1:40" hidden="1" x14ac:dyDescent="0.25">
      <c r="A362" t="s">
        <v>851</v>
      </c>
      <c r="B362" t="s">
        <v>32</v>
      </c>
      <c r="C362" t="s">
        <v>81</v>
      </c>
      <c r="D362" t="s">
        <v>82</v>
      </c>
      <c r="E362">
        <v>62822</v>
      </c>
      <c r="F362" t="s">
        <v>87</v>
      </c>
      <c r="G362">
        <v>4127</v>
      </c>
      <c r="H362">
        <v>707</v>
      </c>
      <c r="I362" t="s">
        <v>88</v>
      </c>
      <c r="J362" t="s">
        <v>67</v>
      </c>
      <c r="K362" t="s">
        <v>43</v>
      </c>
      <c r="L362" t="s">
        <v>44</v>
      </c>
      <c r="M362">
        <v>1900</v>
      </c>
      <c r="N362">
        <v>2050</v>
      </c>
      <c r="O362" t="s">
        <v>58</v>
      </c>
      <c r="P362">
        <v>353</v>
      </c>
      <c r="Q362" t="s">
        <v>59</v>
      </c>
      <c r="R362" t="s">
        <v>38</v>
      </c>
      <c r="S362" s="1">
        <v>43262</v>
      </c>
      <c r="T362" s="1">
        <v>43295</v>
      </c>
      <c r="U362" t="s">
        <v>417</v>
      </c>
      <c r="V362" t="s">
        <v>39</v>
      </c>
      <c r="W362">
        <v>80</v>
      </c>
      <c r="X362">
        <v>79</v>
      </c>
      <c r="Y362">
        <v>100</v>
      </c>
      <c r="Z362">
        <v>79</v>
      </c>
      <c r="AD362">
        <v>0</v>
      </c>
      <c r="AE362">
        <v>79</v>
      </c>
      <c r="AF362">
        <v>0</v>
      </c>
      <c r="AG362">
        <v>0</v>
      </c>
      <c r="AH362">
        <v>1.1279999999999999</v>
      </c>
      <c r="AI362">
        <v>1.1279999999999999</v>
      </c>
      <c r="AJ362">
        <v>0.1</v>
      </c>
      <c r="AK362" t="s">
        <v>481</v>
      </c>
      <c r="AL362" t="s">
        <v>416</v>
      </c>
      <c r="AN362">
        <v>38</v>
      </c>
    </row>
    <row r="363" spans="1:40" hidden="1" x14ac:dyDescent="0.25">
      <c r="A363" t="s">
        <v>851</v>
      </c>
      <c r="B363" t="s">
        <v>32</v>
      </c>
      <c r="C363" t="s">
        <v>81</v>
      </c>
      <c r="D363" t="s">
        <v>82</v>
      </c>
      <c r="E363">
        <v>63003</v>
      </c>
      <c r="F363" t="s">
        <v>87</v>
      </c>
      <c r="G363">
        <v>4347</v>
      </c>
      <c r="H363">
        <v>101</v>
      </c>
      <c r="I363" t="s">
        <v>244</v>
      </c>
      <c r="J363" t="s">
        <v>35</v>
      </c>
      <c r="K363" t="s">
        <v>43</v>
      </c>
      <c r="L363" t="s">
        <v>44</v>
      </c>
      <c r="M363">
        <v>815</v>
      </c>
      <c r="N363">
        <v>1005</v>
      </c>
      <c r="O363" t="s">
        <v>164</v>
      </c>
      <c r="P363">
        <v>250</v>
      </c>
      <c r="Q363" t="s">
        <v>37</v>
      </c>
      <c r="R363" t="s">
        <v>38</v>
      </c>
      <c r="S363" s="1">
        <v>43262</v>
      </c>
      <c r="T363" s="1">
        <v>43293</v>
      </c>
      <c r="U363" t="s">
        <v>279</v>
      </c>
      <c r="V363" t="s">
        <v>39</v>
      </c>
      <c r="W363">
        <v>88</v>
      </c>
      <c r="X363">
        <v>87</v>
      </c>
      <c r="Y363">
        <v>200</v>
      </c>
      <c r="Z363">
        <v>43.5</v>
      </c>
      <c r="AD363">
        <v>0</v>
      </c>
      <c r="AE363">
        <v>43.5</v>
      </c>
      <c r="AF363">
        <v>0</v>
      </c>
      <c r="AG363">
        <v>0</v>
      </c>
      <c r="AH363">
        <v>1.89</v>
      </c>
      <c r="AI363">
        <v>1.89</v>
      </c>
      <c r="AJ363">
        <v>0.1</v>
      </c>
      <c r="AK363" t="s">
        <v>410</v>
      </c>
      <c r="AL363" t="s">
        <v>422</v>
      </c>
      <c r="AN363">
        <v>38</v>
      </c>
    </row>
    <row r="364" spans="1:40" hidden="1" x14ac:dyDescent="0.25">
      <c r="A364" t="s">
        <v>851</v>
      </c>
      <c r="B364" t="s">
        <v>32</v>
      </c>
      <c r="C364" t="s">
        <v>81</v>
      </c>
      <c r="D364" t="s">
        <v>82</v>
      </c>
      <c r="E364">
        <v>63051</v>
      </c>
      <c r="F364" t="s">
        <v>87</v>
      </c>
      <c r="G364">
        <v>4347</v>
      </c>
      <c r="H364">
        <v>102</v>
      </c>
      <c r="I364" t="s">
        <v>244</v>
      </c>
      <c r="J364" t="s">
        <v>67</v>
      </c>
      <c r="K364" t="s">
        <v>43</v>
      </c>
      <c r="L364" t="s">
        <v>44</v>
      </c>
      <c r="M364">
        <v>1700</v>
      </c>
      <c r="N364">
        <v>1850</v>
      </c>
      <c r="O364" t="s">
        <v>164</v>
      </c>
      <c r="P364">
        <v>150</v>
      </c>
      <c r="Q364" t="s">
        <v>37</v>
      </c>
      <c r="R364" t="s">
        <v>38</v>
      </c>
      <c r="S364" s="1">
        <v>43262</v>
      </c>
      <c r="T364" s="1">
        <v>43293</v>
      </c>
      <c r="U364" t="s">
        <v>421</v>
      </c>
      <c r="V364" t="s">
        <v>39</v>
      </c>
      <c r="W364">
        <v>68</v>
      </c>
      <c r="X364">
        <v>65</v>
      </c>
      <c r="Y364">
        <v>200</v>
      </c>
      <c r="Z364">
        <v>32.5</v>
      </c>
      <c r="AD364">
        <v>0</v>
      </c>
      <c r="AE364">
        <v>32.5</v>
      </c>
      <c r="AF364">
        <v>0</v>
      </c>
      <c r="AG364">
        <v>0</v>
      </c>
      <c r="AH364">
        <v>1.33</v>
      </c>
      <c r="AI364">
        <v>1.33</v>
      </c>
      <c r="AJ364">
        <v>0.1</v>
      </c>
      <c r="AK364" t="s">
        <v>598</v>
      </c>
      <c r="AL364" t="s">
        <v>599</v>
      </c>
      <c r="AN364">
        <v>38</v>
      </c>
    </row>
    <row r="365" spans="1:40" hidden="1" x14ac:dyDescent="0.25">
      <c r="A365" t="s">
        <v>851</v>
      </c>
      <c r="B365" t="s">
        <v>32</v>
      </c>
      <c r="C365" t="s">
        <v>81</v>
      </c>
      <c r="D365" t="s">
        <v>82</v>
      </c>
      <c r="E365">
        <v>63231</v>
      </c>
      <c r="F365" t="s">
        <v>87</v>
      </c>
      <c r="G365">
        <v>4347</v>
      </c>
      <c r="H365">
        <v>201</v>
      </c>
      <c r="I365" t="s">
        <v>244</v>
      </c>
      <c r="J365" t="s">
        <v>35</v>
      </c>
      <c r="K365" t="s">
        <v>43</v>
      </c>
      <c r="L365" t="s">
        <v>44</v>
      </c>
      <c r="M365">
        <v>830</v>
      </c>
      <c r="N365">
        <v>1020</v>
      </c>
      <c r="O365" t="s">
        <v>45</v>
      </c>
      <c r="P365">
        <v>319</v>
      </c>
      <c r="Q365" t="s">
        <v>46</v>
      </c>
      <c r="R365" t="s">
        <v>38</v>
      </c>
      <c r="S365" s="1">
        <v>43262</v>
      </c>
      <c r="T365" s="1">
        <v>43293</v>
      </c>
      <c r="U365" t="s">
        <v>233</v>
      </c>
      <c r="V365" t="s">
        <v>39</v>
      </c>
      <c r="W365">
        <v>73</v>
      </c>
      <c r="X365">
        <v>46</v>
      </c>
      <c r="Y365">
        <v>100</v>
      </c>
      <c r="Z365">
        <v>46</v>
      </c>
      <c r="AD365">
        <v>0</v>
      </c>
      <c r="AE365">
        <v>46</v>
      </c>
      <c r="AF365">
        <v>0</v>
      </c>
      <c r="AG365">
        <v>0</v>
      </c>
      <c r="AH365">
        <v>1.859</v>
      </c>
      <c r="AI365">
        <v>1.859</v>
      </c>
      <c r="AJ365">
        <v>0.1</v>
      </c>
      <c r="AK365" t="s">
        <v>408</v>
      </c>
      <c r="AL365" t="s">
        <v>390</v>
      </c>
      <c r="AN365">
        <v>38</v>
      </c>
    </row>
    <row r="366" spans="1:40" hidden="1" x14ac:dyDescent="0.25">
      <c r="A366" t="s">
        <v>851</v>
      </c>
      <c r="B366" t="s">
        <v>32</v>
      </c>
      <c r="C366" t="s">
        <v>81</v>
      </c>
      <c r="D366" t="s">
        <v>82</v>
      </c>
      <c r="E366">
        <v>62643</v>
      </c>
      <c r="F366" t="s">
        <v>87</v>
      </c>
      <c r="G366">
        <v>4347</v>
      </c>
      <c r="H366">
        <v>202</v>
      </c>
      <c r="I366" t="s">
        <v>244</v>
      </c>
      <c r="J366" t="s">
        <v>35</v>
      </c>
      <c r="K366" t="s">
        <v>43</v>
      </c>
      <c r="L366" t="s">
        <v>44</v>
      </c>
      <c r="M366">
        <v>1030</v>
      </c>
      <c r="N366">
        <v>1220</v>
      </c>
      <c r="O366" t="s">
        <v>45</v>
      </c>
      <c r="P366">
        <v>312</v>
      </c>
      <c r="Q366" t="s">
        <v>46</v>
      </c>
      <c r="R366" t="s">
        <v>38</v>
      </c>
      <c r="S366" s="1">
        <v>43262</v>
      </c>
      <c r="T366" s="1">
        <v>43293</v>
      </c>
      <c r="U366" t="s">
        <v>268</v>
      </c>
      <c r="V366" t="s">
        <v>39</v>
      </c>
      <c r="W366">
        <v>93</v>
      </c>
      <c r="X366">
        <v>91</v>
      </c>
      <c r="Y366">
        <v>100</v>
      </c>
      <c r="Z366">
        <v>91</v>
      </c>
      <c r="AD366">
        <v>0</v>
      </c>
      <c r="AE366">
        <v>91</v>
      </c>
      <c r="AF366">
        <v>0</v>
      </c>
      <c r="AG366">
        <v>0</v>
      </c>
      <c r="AH366">
        <v>2.29</v>
      </c>
      <c r="AI366">
        <v>2.29</v>
      </c>
      <c r="AJ366">
        <v>0.1</v>
      </c>
      <c r="AK366" t="s">
        <v>407</v>
      </c>
      <c r="AL366" t="s">
        <v>423</v>
      </c>
      <c r="AN366">
        <v>38</v>
      </c>
    </row>
    <row r="367" spans="1:40" hidden="1" x14ac:dyDescent="0.25">
      <c r="A367" t="s">
        <v>851</v>
      </c>
      <c r="B367" t="s">
        <v>32</v>
      </c>
      <c r="C367" t="s">
        <v>81</v>
      </c>
      <c r="D367" t="s">
        <v>82</v>
      </c>
      <c r="E367">
        <v>63037</v>
      </c>
      <c r="F367" t="s">
        <v>87</v>
      </c>
      <c r="G367">
        <v>4347</v>
      </c>
      <c r="H367">
        <v>301</v>
      </c>
      <c r="I367" t="s">
        <v>244</v>
      </c>
      <c r="J367" t="s">
        <v>35</v>
      </c>
      <c r="K367" t="s">
        <v>43</v>
      </c>
      <c r="L367" t="s">
        <v>44</v>
      </c>
      <c r="M367">
        <v>900</v>
      </c>
      <c r="N367">
        <v>1050</v>
      </c>
      <c r="O367" t="s">
        <v>216</v>
      </c>
      <c r="Q367" t="s">
        <v>85</v>
      </c>
      <c r="R367" t="s">
        <v>38</v>
      </c>
      <c r="S367" s="1">
        <v>43262</v>
      </c>
      <c r="T367" s="1">
        <v>43293</v>
      </c>
      <c r="U367" t="s">
        <v>400</v>
      </c>
      <c r="V367" t="s">
        <v>39</v>
      </c>
      <c r="W367">
        <v>90</v>
      </c>
      <c r="X367">
        <v>88</v>
      </c>
      <c r="Y367">
        <v>200</v>
      </c>
      <c r="Z367">
        <v>44</v>
      </c>
      <c r="AD367">
        <v>0</v>
      </c>
      <c r="AE367">
        <v>44</v>
      </c>
      <c r="AF367">
        <v>0</v>
      </c>
      <c r="AG367">
        <v>0</v>
      </c>
      <c r="AH367">
        <v>1.2569999999999999</v>
      </c>
      <c r="AI367">
        <v>1.2569999999999999</v>
      </c>
      <c r="AJ367">
        <v>0.1</v>
      </c>
      <c r="AK367" t="s">
        <v>501</v>
      </c>
      <c r="AL367" t="s">
        <v>389</v>
      </c>
      <c r="AN367">
        <v>38</v>
      </c>
    </row>
    <row r="368" spans="1:40" hidden="1" x14ac:dyDescent="0.25">
      <c r="A368" t="s">
        <v>851</v>
      </c>
      <c r="B368" t="s">
        <v>32</v>
      </c>
      <c r="C368" t="s">
        <v>81</v>
      </c>
      <c r="D368" t="s">
        <v>82</v>
      </c>
      <c r="E368">
        <v>63038</v>
      </c>
      <c r="F368" t="s">
        <v>87</v>
      </c>
      <c r="G368">
        <v>4347</v>
      </c>
      <c r="H368">
        <v>302</v>
      </c>
      <c r="I368" t="s">
        <v>244</v>
      </c>
      <c r="J368" t="s">
        <v>35</v>
      </c>
      <c r="K368" t="s">
        <v>43</v>
      </c>
      <c r="L368" t="s">
        <v>44</v>
      </c>
      <c r="M368">
        <v>1100</v>
      </c>
      <c r="N368">
        <v>1250</v>
      </c>
      <c r="O368" t="s">
        <v>216</v>
      </c>
      <c r="Q368" t="s">
        <v>85</v>
      </c>
      <c r="R368" t="s">
        <v>38</v>
      </c>
      <c r="S368" s="1">
        <v>43262</v>
      </c>
      <c r="T368" s="1">
        <v>43293</v>
      </c>
      <c r="U368" t="s">
        <v>435</v>
      </c>
      <c r="V368" t="s">
        <v>39</v>
      </c>
      <c r="W368">
        <v>80</v>
      </c>
      <c r="X368">
        <v>79</v>
      </c>
      <c r="Y368">
        <v>200</v>
      </c>
      <c r="Z368">
        <v>39.5</v>
      </c>
      <c r="AD368">
        <v>0</v>
      </c>
      <c r="AE368">
        <v>39.5</v>
      </c>
      <c r="AF368">
        <v>0</v>
      </c>
      <c r="AG368">
        <v>0</v>
      </c>
      <c r="AH368">
        <v>1.4319999999999999</v>
      </c>
      <c r="AI368">
        <v>1.4319999999999999</v>
      </c>
      <c r="AJ368">
        <v>0.1</v>
      </c>
      <c r="AK368" t="s">
        <v>487</v>
      </c>
      <c r="AL368" t="s">
        <v>389</v>
      </c>
      <c r="AN368">
        <v>38</v>
      </c>
    </row>
    <row r="369" spans="1:40" hidden="1" x14ac:dyDescent="0.25">
      <c r="A369" t="s">
        <v>851</v>
      </c>
      <c r="B369" t="s">
        <v>32</v>
      </c>
      <c r="C369" t="s">
        <v>81</v>
      </c>
      <c r="D369" t="s">
        <v>82</v>
      </c>
      <c r="E369">
        <v>63039</v>
      </c>
      <c r="F369" t="s">
        <v>87</v>
      </c>
      <c r="G369">
        <v>4347</v>
      </c>
      <c r="H369">
        <v>303</v>
      </c>
      <c r="I369" t="s">
        <v>244</v>
      </c>
      <c r="J369" t="s">
        <v>67</v>
      </c>
      <c r="K369" t="s">
        <v>43</v>
      </c>
      <c r="L369" t="s">
        <v>44</v>
      </c>
      <c r="M369">
        <v>1830</v>
      </c>
      <c r="N369">
        <v>2020</v>
      </c>
      <c r="O369" t="s">
        <v>216</v>
      </c>
      <c r="Q369" t="s">
        <v>85</v>
      </c>
      <c r="R369" t="s">
        <v>38</v>
      </c>
      <c r="S369" s="1">
        <v>43262</v>
      </c>
      <c r="T369" s="1">
        <v>43293</v>
      </c>
      <c r="U369" t="s">
        <v>400</v>
      </c>
      <c r="V369" t="s">
        <v>39</v>
      </c>
      <c r="W369">
        <v>95</v>
      </c>
      <c r="X369">
        <v>94</v>
      </c>
      <c r="Y369">
        <v>200</v>
      </c>
      <c r="Z369">
        <v>47</v>
      </c>
      <c r="AD369">
        <v>0</v>
      </c>
      <c r="AE369">
        <v>47</v>
      </c>
      <c r="AF369">
        <v>0</v>
      </c>
      <c r="AG369">
        <v>0</v>
      </c>
      <c r="AH369">
        <v>1.95</v>
      </c>
      <c r="AI369">
        <v>1.95</v>
      </c>
      <c r="AJ369">
        <v>0.1</v>
      </c>
      <c r="AK369" t="s">
        <v>590</v>
      </c>
      <c r="AL369" t="s">
        <v>389</v>
      </c>
      <c r="AN369">
        <v>38</v>
      </c>
    </row>
    <row r="370" spans="1:40" hidden="1" x14ac:dyDescent="0.25">
      <c r="A370" t="s">
        <v>851</v>
      </c>
      <c r="B370" t="s">
        <v>32</v>
      </c>
      <c r="C370" t="s">
        <v>81</v>
      </c>
      <c r="D370" t="s">
        <v>82</v>
      </c>
      <c r="E370">
        <v>62716</v>
      </c>
      <c r="F370" t="s">
        <v>87</v>
      </c>
      <c r="G370">
        <v>4347</v>
      </c>
      <c r="H370">
        <v>401</v>
      </c>
      <c r="I370" t="s">
        <v>244</v>
      </c>
      <c r="J370" t="s">
        <v>35</v>
      </c>
      <c r="K370" t="s">
        <v>43</v>
      </c>
      <c r="L370" t="s">
        <v>44</v>
      </c>
      <c r="M370">
        <v>830</v>
      </c>
      <c r="N370">
        <v>1020</v>
      </c>
      <c r="O370" t="s">
        <v>52</v>
      </c>
      <c r="Q370" t="s">
        <v>53</v>
      </c>
      <c r="R370" t="s">
        <v>38</v>
      </c>
      <c r="S370" s="1">
        <v>43262</v>
      </c>
      <c r="T370" s="1">
        <v>43293</v>
      </c>
      <c r="U370" t="s">
        <v>235</v>
      </c>
      <c r="V370" t="s">
        <v>39</v>
      </c>
      <c r="W370">
        <v>46</v>
      </c>
      <c r="X370">
        <v>34</v>
      </c>
      <c r="Y370">
        <v>600</v>
      </c>
      <c r="Z370">
        <v>5.6666999999999996</v>
      </c>
      <c r="AD370">
        <v>0</v>
      </c>
      <c r="AE370">
        <v>5.6666999999999996</v>
      </c>
      <c r="AF370">
        <v>0</v>
      </c>
      <c r="AG370">
        <v>0</v>
      </c>
      <c r="AH370">
        <v>0.8</v>
      </c>
      <c r="AI370">
        <v>0.8</v>
      </c>
      <c r="AJ370">
        <v>0.1</v>
      </c>
      <c r="AK370" t="s">
        <v>408</v>
      </c>
      <c r="AL370" t="s">
        <v>366</v>
      </c>
      <c r="AN370">
        <v>38</v>
      </c>
    </row>
    <row r="371" spans="1:40" hidden="1" x14ac:dyDescent="0.25">
      <c r="A371" t="s">
        <v>851</v>
      </c>
      <c r="B371" t="s">
        <v>32</v>
      </c>
      <c r="C371" t="s">
        <v>81</v>
      </c>
      <c r="D371" t="s">
        <v>82</v>
      </c>
      <c r="E371">
        <v>62717</v>
      </c>
      <c r="F371" t="s">
        <v>87</v>
      </c>
      <c r="G371">
        <v>4347</v>
      </c>
      <c r="H371">
        <v>402</v>
      </c>
      <c r="I371" t="s">
        <v>244</v>
      </c>
      <c r="J371" t="s">
        <v>35</v>
      </c>
      <c r="K371" t="s">
        <v>43</v>
      </c>
      <c r="L371" t="s">
        <v>44</v>
      </c>
      <c r="M371">
        <v>830</v>
      </c>
      <c r="N371">
        <v>1020</v>
      </c>
      <c r="O371" t="s">
        <v>52</v>
      </c>
      <c r="Q371" t="s">
        <v>53</v>
      </c>
      <c r="R371" t="s">
        <v>38</v>
      </c>
      <c r="S371" s="1">
        <v>43262</v>
      </c>
      <c r="T371" s="1">
        <v>43293</v>
      </c>
      <c r="U371" t="s">
        <v>284</v>
      </c>
      <c r="V371" t="s">
        <v>39</v>
      </c>
      <c r="W371">
        <v>63</v>
      </c>
      <c r="X371">
        <v>62</v>
      </c>
      <c r="Y371">
        <v>600</v>
      </c>
      <c r="Z371">
        <v>10.333299999999999</v>
      </c>
      <c r="AD371">
        <v>0</v>
      </c>
      <c r="AE371">
        <v>10.333299999999999</v>
      </c>
      <c r="AF371">
        <v>0</v>
      </c>
      <c r="AG371">
        <v>0</v>
      </c>
      <c r="AH371">
        <v>2</v>
      </c>
      <c r="AI371">
        <v>2</v>
      </c>
      <c r="AJ371">
        <v>0.1</v>
      </c>
      <c r="AK371" t="s">
        <v>408</v>
      </c>
      <c r="AL371" t="s">
        <v>366</v>
      </c>
      <c r="AN371">
        <v>38</v>
      </c>
    </row>
    <row r="372" spans="1:40" hidden="1" x14ac:dyDescent="0.25">
      <c r="A372" t="s">
        <v>851</v>
      </c>
      <c r="B372" t="s">
        <v>32</v>
      </c>
      <c r="C372" t="s">
        <v>81</v>
      </c>
      <c r="D372" t="s">
        <v>82</v>
      </c>
      <c r="E372">
        <v>62893</v>
      </c>
      <c r="F372" t="s">
        <v>87</v>
      </c>
      <c r="G372">
        <v>4347</v>
      </c>
      <c r="H372">
        <v>403</v>
      </c>
      <c r="I372" t="s">
        <v>244</v>
      </c>
      <c r="J372" t="s">
        <v>67</v>
      </c>
      <c r="K372" t="s">
        <v>43</v>
      </c>
      <c r="L372" t="s">
        <v>44</v>
      </c>
      <c r="M372">
        <v>1800</v>
      </c>
      <c r="N372">
        <v>1950</v>
      </c>
      <c r="O372" t="s">
        <v>52</v>
      </c>
      <c r="Q372" t="s">
        <v>53</v>
      </c>
      <c r="R372" t="s">
        <v>38</v>
      </c>
      <c r="S372" s="1">
        <v>43262</v>
      </c>
      <c r="T372" s="1">
        <v>43293</v>
      </c>
      <c r="U372" t="s">
        <v>393</v>
      </c>
      <c r="V372" t="s">
        <v>39</v>
      </c>
      <c r="W372">
        <v>46</v>
      </c>
      <c r="X372">
        <v>38</v>
      </c>
      <c r="Y372">
        <v>600</v>
      </c>
      <c r="Z372">
        <v>6.3333000000000004</v>
      </c>
      <c r="AD372">
        <v>0</v>
      </c>
      <c r="AE372">
        <v>6.3333000000000004</v>
      </c>
      <c r="AF372">
        <v>0</v>
      </c>
      <c r="AG372">
        <v>0</v>
      </c>
      <c r="AH372">
        <v>1.4019999999999999</v>
      </c>
      <c r="AI372">
        <v>1.4019999999999999</v>
      </c>
      <c r="AJ372">
        <v>0.1</v>
      </c>
      <c r="AK372" t="s">
        <v>376</v>
      </c>
      <c r="AL372" t="s">
        <v>366</v>
      </c>
      <c r="AN372">
        <v>38</v>
      </c>
    </row>
    <row r="373" spans="1:40" hidden="1" x14ac:dyDescent="0.25">
      <c r="A373" t="s">
        <v>851</v>
      </c>
      <c r="B373" t="s">
        <v>32</v>
      </c>
      <c r="C373" t="s">
        <v>81</v>
      </c>
      <c r="D373" t="s">
        <v>82</v>
      </c>
      <c r="E373">
        <v>62720</v>
      </c>
      <c r="F373" t="s">
        <v>87</v>
      </c>
      <c r="G373">
        <v>4347</v>
      </c>
      <c r="H373">
        <v>404</v>
      </c>
      <c r="I373" t="s">
        <v>244</v>
      </c>
      <c r="J373" t="s">
        <v>35</v>
      </c>
      <c r="K373" t="s">
        <v>43</v>
      </c>
      <c r="L373" t="s">
        <v>44</v>
      </c>
      <c r="M373">
        <v>1030</v>
      </c>
      <c r="N373">
        <v>1220</v>
      </c>
      <c r="O373" t="s">
        <v>52</v>
      </c>
      <c r="Q373" t="s">
        <v>53</v>
      </c>
      <c r="R373" t="s">
        <v>38</v>
      </c>
      <c r="S373" s="1">
        <v>43262</v>
      </c>
      <c r="T373" s="1">
        <v>43293</v>
      </c>
      <c r="U373" t="s">
        <v>393</v>
      </c>
      <c r="V373" t="s">
        <v>39</v>
      </c>
      <c r="W373">
        <v>60</v>
      </c>
      <c r="X373">
        <v>39</v>
      </c>
      <c r="Y373">
        <v>600</v>
      </c>
      <c r="Z373">
        <v>6.5</v>
      </c>
      <c r="AD373">
        <v>0</v>
      </c>
      <c r="AE373">
        <v>6.5</v>
      </c>
      <c r="AF373">
        <v>0</v>
      </c>
      <c r="AG373">
        <v>0</v>
      </c>
      <c r="AH373">
        <v>1.6839999999999999</v>
      </c>
      <c r="AI373">
        <v>1.6839999999999999</v>
      </c>
      <c r="AJ373">
        <v>0.1</v>
      </c>
      <c r="AK373" t="s">
        <v>407</v>
      </c>
      <c r="AL373" t="s">
        <v>366</v>
      </c>
      <c r="AN373">
        <v>38</v>
      </c>
    </row>
    <row r="374" spans="1:40" hidden="1" x14ac:dyDescent="0.25">
      <c r="A374" t="s">
        <v>851</v>
      </c>
      <c r="B374" t="s">
        <v>32</v>
      </c>
      <c r="C374" t="s">
        <v>81</v>
      </c>
      <c r="D374" t="s">
        <v>82</v>
      </c>
      <c r="E374">
        <v>62721</v>
      </c>
      <c r="F374" t="s">
        <v>87</v>
      </c>
      <c r="G374">
        <v>4347</v>
      </c>
      <c r="H374">
        <v>405</v>
      </c>
      <c r="I374" t="s">
        <v>244</v>
      </c>
      <c r="J374" t="s">
        <v>35</v>
      </c>
      <c r="K374" t="s">
        <v>43</v>
      </c>
      <c r="L374" t="s">
        <v>44</v>
      </c>
      <c r="M374">
        <v>1030</v>
      </c>
      <c r="N374">
        <v>1220</v>
      </c>
      <c r="O374" t="s">
        <v>52</v>
      </c>
      <c r="Q374" t="s">
        <v>53</v>
      </c>
      <c r="R374" t="s">
        <v>38</v>
      </c>
      <c r="S374" s="1">
        <v>43262</v>
      </c>
      <c r="T374" s="1">
        <v>43293</v>
      </c>
      <c r="U374" t="s">
        <v>238</v>
      </c>
      <c r="V374" t="s">
        <v>39</v>
      </c>
      <c r="W374">
        <v>62</v>
      </c>
      <c r="X374">
        <v>62</v>
      </c>
      <c r="Y374">
        <v>600</v>
      </c>
      <c r="Z374">
        <v>10.333299999999999</v>
      </c>
      <c r="AD374">
        <v>0</v>
      </c>
      <c r="AE374">
        <v>10.333299999999999</v>
      </c>
      <c r="AF374">
        <v>0</v>
      </c>
      <c r="AG374">
        <v>0</v>
      </c>
      <c r="AH374">
        <v>1.171</v>
      </c>
      <c r="AI374">
        <v>1.171</v>
      </c>
      <c r="AJ374">
        <v>0.1</v>
      </c>
      <c r="AK374" t="s">
        <v>407</v>
      </c>
      <c r="AL374" t="s">
        <v>366</v>
      </c>
      <c r="AN374">
        <v>38</v>
      </c>
    </row>
    <row r="375" spans="1:40" hidden="1" x14ac:dyDescent="0.25">
      <c r="A375" t="s">
        <v>851</v>
      </c>
      <c r="B375" t="s">
        <v>32</v>
      </c>
      <c r="C375" t="s">
        <v>81</v>
      </c>
      <c r="D375" t="s">
        <v>82</v>
      </c>
      <c r="E375">
        <v>62723</v>
      </c>
      <c r="F375" t="s">
        <v>87</v>
      </c>
      <c r="G375">
        <v>4347</v>
      </c>
      <c r="H375">
        <v>406</v>
      </c>
      <c r="I375" t="s">
        <v>244</v>
      </c>
      <c r="J375" t="s">
        <v>35</v>
      </c>
      <c r="K375" t="s">
        <v>43</v>
      </c>
      <c r="L375" t="s">
        <v>44</v>
      </c>
      <c r="M375">
        <v>1300</v>
      </c>
      <c r="N375">
        <v>1450</v>
      </c>
      <c r="O375" t="s">
        <v>52</v>
      </c>
      <c r="Q375" t="s">
        <v>53</v>
      </c>
      <c r="R375" t="s">
        <v>38</v>
      </c>
      <c r="S375" s="1">
        <v>43262</v>
      </c>
      <c r="T375" s="1">
        <v>43293</v>
      </c>
      <c r="U375" t="s">
        <v>238</v>
      </c>
      <c r="V375" t="s">
        <v>39</v>
      </c>
      <c r="W375">
        <v>61</v>
      </c>
      <c r="X375">
        <v>61</v>
      </c>
      <c r="Y375">
        <v>600</v>
      </c>
      <c r="Z375">
        <v>10.166700000000001</v>
      </c>
      <c r="AD375">
        <v>0</v>
      </c>
      <c r="AE375">
        <v>10.166700000000001</v>
      </c>
      <c r="AF375">
        <v>0</v>
      </c>
      <c r="AG375">
        <v>0</v>
      </c>
      <c r="AH375">
        <v>1.4019999999999999</v>
      </c>
      <c r="AI375">
        <v>1.4019999999999999</v>
      </c>
      <c r="AJ375">
        <v>0.1</v>
      </c>
      <c r="AK375" t="s">
        <v>491</v>
      </c>
      <c r="AL375" t="s">
        <v>366</v>
      </c>
      <c r="AN375">
        <v>38</v>
      </c>
    </row>
    <row r="376" spans="1:40" hidden="1" x14ac:dyDescent="0.25">
      <c r="A376" t="s">
        <v>851</v>
      </c>
      <c r="B376" t="s">
        <v>32</v>
      </c>
      <c r="C376" t="s">
        <v>81</v>
      </c>
      <c r="D376" t="s">
        <v>82</v>
      </c>
      <c r="E376">
        <v>62724</v>
      </c>
      <c r="F376" t="s">
        <v>87</v>
      </c>
      <c r="G376">
        <v>4347</v>
      </c>
      <c r="H376">
        <v>407</v>
      </c>
      <c r="I376" t="s">
        <v>244</v>
      </c>
      <c r="J376" t="s">
        <v>35</v>
      </c>
      <c r="K376" t="s">
        <v>43</v>
      </c>
      <c r="L376" t="s">
        <v>44</v>
      </c>
      <c r="M376">
        <v>1030</v>
      </c>
      <c r="N376">
        <v>1220</v>
      </c>
      <c r="O376" t="s">
        <v>52</v>
      </c>
      <c r="Q376" t="s">
        <v>53</v>
      </c>
      <c r="R376" t="s">
        <v>38</v>
      </c>
      <c r="S376" s="1">
        <v>43262</v>
      </c>
      <c r="T376" s="1">
        <v>43293</v>
      </c>
      <c r="U376" t="s">
        <v>228</v>
      </c>
      <c r="V376" t="s">
        <v>39</v>
      </c>
      <c r="W376">
        <v>73</v>
      </c>
      <c r="X376">
        <v>73</v>
      </c>
      <c r="Y376">
        <v>600</v>
      </c>
      <c r="Z376">
        <v>12.166700000000001</v>
      </c>
      <c r="AD376">
        <v>0</v>
      </c>
      <c r="AE376">
        <v>12.166700000000001</v>
      </c>
      <c r="AF376">
        <v>0</v>
      </c>
      <c r="AG376">
        <v>0</v>
      </c>
      <c r="AH376">
        <v>1.97</v>
      </c>
      <c r="AI376">
        <v>1.97</v>
      </c>
      <c r="AJ376">
        <v>0.1</v>
      </c>
      <c r="AK376" t="s">
        <v>407</v>
      </c>
      <c r="AL376" t="s">
        <v>366</v>
      </c>
      <c r="AN376">
        <v>38</v>
      </c>
    </row>
    <row r="377" spans="1:40" hidden="1" x14ac:dyDescent="0.25">
      <c r="A377" t="s">
        <v>851</v>
      </c>
      <c r="B377" t="s">
        <v>32</v>
      </c>
      <c r="C377" t="s">
        <v>81</v>
      </c>
      <c r="D377" t="s">
        <v>82</v>
      </c>
      <c r="E377">
        <v>62725</v>
      </c>
      <c r="F377" t="s">
        <v>87</v>
      </c>
      <c r="G377">
        <v>4347</v>
      </c>
      <c r="H377">
        <v>408</v>
      </c>
      <c r="I377" t="s">
        <v>244</v>
      </c>
      <c r="J377" t="s">
        <v>67</v>
      </c>
      <c r="K377" t="s">
        <v>43</v>
      </c>
      <c r="L377" t="s">
        <v>44</v>
      </c>
      <c r="M377">
        <v>1800</v>
      </c>
      <c r="N377">
        <v>1950</v>
      </c>
      <c r="O377" t="s">
        <v>52</v>
      </c>
      <c r="Q377" t="s">
        <v>53</v>
      </c>
      <c r="R377" t="s">
        <v>38</v>
      </c>
      <c r="S377" s="1">
        <v>43262</v>
      </c>
      <c r="T377" s="1">
        <v>43293</v>
      </c>
      <c r="U377" t="s">
        <v>237</v>
      </c>
      <c r="V377" t="s">
        <v>39</v>
      </c>
      <c r="W377">
        <v>37</v>
      </c>
      <c r="X377">
        <v>37</v>
      </c>
      <c r="Y377">
        <v>600</v>
      </c>
      <c r="Z377">
        <v>6.1666999999999996</v>
      </c>
      <c r="AD377">
        <v>0</v>
      </c>
      <c r="AE377">
        <v>6.1666999999999996</v>
      </c>
      <c r="AF377">
        <v>0</v>
      </c>
      <c r="AG377">
        <v>0</v>
      </c>
      <c r="AH377">
        <v>1.0169999999999999</v>
      </c>
      <c r="AI377">
        <v>1.0169999999999999</v>
      </c>
      <c r="AJ377">
        <v>0.1</v>
      </c>
      <c r="AK377" t="s">
        <v>376</v>
      </c>
      <c r="AL377" t="s">
        <v>366</v>
      </c>
      <c r="AN377">
        <v>38</v>
      </c>
    </row>
    <row r="378" spans="1:40" hidden="1" x14ac:dyDescent="0.25">
      <c r="A378" t="s">
        <v>851</v>
      </c>
      <c r="B378" t="s">
        <v>32</v>
      </c>
      <c r="C378" t="s">
        <v>81</v>
      </c>
      <c r="D378" t="s">
        <v>82</v>
      </c>
      <c r="E378">
        <v>62726</v>
      </c>
      <c r="F378" t="s">
        <v>87</v>
      </c>
      <c r="G378">
        <v>4347</v>
      </c>
      <c r="H378">
        <v>409</v>
      </c>
      <c r="I378" t="s">
        <v>244</v>
      </c>
      <c r="J378" t="s">
        <v>35</v>
      </c>
      <c r="K378" t="s">
        <v>43</v>
      </c>
      <c r="L378" t="s">
        <v>44</v>
      </c>
      <c r="M378">
        <v>1300</v>
      </c>
      <c r="N378">
        <v>1450</v>
      </c>
      <c r="O378" t="s">
        <v>52</v>
      </c>
      <c r="Q378" t="s">
        <v>53</v>
      </c>
      <c r="R378" t="s">
        <v>38</v>
      </c>
      <c r="S378" s="1">
        <v>43262</v>
      </c>
      <c r="T378" s="1">
        <v>43293</v>
      </c>
      <c r="U378" t="s">
        <v>235</v>
      </c>
      <c r="V378" t="s">
        <v>39</v>
      </c>
      <c r="W378">
        <v>77</v>
      </c>
      <c r="X378">
        <v>52</v>
      </c>
      <c r="Y378">
        <v>600</v>
      </c>
      <c r="Z378">
        <v>8.6667000000000005</v>
      </c>
      <c r="AD378">
        <v>0</v>
      </c>
      <c r="AE378">
        <v>8.6667000000000005</v>
      </c>
      <c r="AF378">
        <v>0</v>
      </c>
      <c r="AG378">
        <v>0</v>
      </c>
      <c r="AH378">
        <v>1.109</v>
      </c>
      <c r="AI378">
        <v>1.109</v>
      </c>
      <c r="AJ378">
        <v>0.1</v>
      </c>
      <c r="AK378" t="s">
        <v>491</v>
      </c>
      <c r="AL378" t="s">
        <v>366</v>
      </c>
      <c r="AN378">
        <v>38</v>
      </c>
    </row>
    <row r="379" spans="1:40" hidden="1" x14ac:dyDescent="0.25">
      <c r="A379" t="s">
        <v>851</v>
      </c>
      <c r="B379" t="s">
        <v>32</v>
      </c>
      <c r="C379" t="s">
        <v>81</v>
      </c>
      <c r="D379" t="s">
        <v>82</v>
      </c>
      <c r="E379">
        <v>62966</v>
      </c>
      <c r="F379" t="s">
        <v>87</v>
      </c>
      <c r="G379">
        <v>4347</v>
      </c>
      <c r="H379">
        <v>410</v>
      </c>
      <c r="I379" t="s">
        <v>244</v>
      </c>
      <c r="J379" t="s">
        <v>35</v>
      </c>
      <c r="K379" t="s">
        <v>43</v>
      </c>
      <c r="L379" t="s">
        <v>44</v>
      </c>
      <c r="M379">
        <v>1030</v>
      </c>
      <c r="N379">
        <v>1220</v>
      </c>
      <c r="O379" t="s">
        <v>52</v>
      </c>
      <c r="Q379" t="s">
        <v>53</v>
      </c>
      <c r="R379" t="s">
        <v>38</v>
      </c>
      <c r="S379" s="1">
        <v>43262</v>
      </c>
      <c r="T379" s="1">
        <v>43293</v>
      </c>
      <c r="U379" t="s">
        <v>241</v>
      </c>
      <c r="V379" t="s">
        <v>39</v>
      </c>
      <c r="W379">
        <v>51</v>
      </c>
      <c r="X379">
        <v>50</v>
      </c>
      <c r="Y379">
        <v>500</v>
      </c>
      <c r="Z379">
        <v>10</v>
      </c>
      <c r="AD379">
        <v>0</v>
      </c>
      <c r="AE379">
        <v>10</v>
      </c>
      <c r="AF379">
        <v>0</v>
      </c>
      <c r="AG379">
        <v>0</v>
      </c>
      <c r="AH379">
        <v>1.17</v>
      </c>
      <c r="AI379">
        <v>1.17</v>
      </c>
      <c r="AJ379">
        <v>0.1</v>
      </c>
      <c r="AK379" t="s">
        <v>407</v>
      </c>
      <c r="AL379" t="s">
        <v>366</v>
      </c>
      <c r="AN379">
        <v>38</v>
      </c>
    </row>
    <row r="380" spans="1:40" hidden="1" x14ac:dyDescent="0.25">
      <c r="A380" t="s">
        <v>851</v>
      </c>
      <c r="B380" t="s">
        <v>32</v>
      </c>
      <c r="C380" t="s">
        <v>81</v>
      </c>
      <c r="D380" t="s">
        <v>82</v>
      </c>
      <c r="E380">
        <v>62577</v>
      </c>
      <c r="F380" t="s">
        <v>87</v>
      </c>
      <c r="G380">
        <v>4347</v>
      </c>
      <c r="H380">
        <v>501</v>
      </c>
      <c r="I380" t="s">
        <v>244</v>
      </c>
      <c r="J380" t="s">
        <v>35</v>
      </c>
      <c r="K380" t="s">
        <v>43</v>
      </c>
      <c r="L380" t="s">
        <v>44</v>
      </c>
      <c r="M380">
        <v>815</v>
      </c>
      <c r="N380">
        <v>1005</v>
      </c>
      <c r="O380" t="s">
        <v>48</v>
      </c>
      <c r="P380">
        <v>419</v>
      </c>
      <c r="Q380" t="s">
        <v>49</v>
      </c>
      <c r="R380" t="s">
        <v>38</v>
      </c>
      <c r="S380" s="1">
        <v>43262</v>
      </c>
      <c r="T380" s="1">
        <v>43293</v>
      </c>
      <c r="U380" t="s">
        <v>245</v>
      </c>
      <c r="V380" t="s">
        <v>39</v>
      </c>
      <c r="W380">
        <v>69</v>
      </c>
      <c r="X380">
        <v>29</v>
      </c>
      <c r="Y380">
        <v>150</v>
      </c>
      <c r="Z380">
        <v>19.333300000000001</v>
      </c>
      <c r="AD380">
        <v>0</v>
      </c>
      <c r="AE380">
        <v>19.333300000000001</v>
      </c>
      <c r="AF380">
        <v>0</v>
      </c>
      <c r="AG380">
        <v>0</v>
      </c>
      <c r="AH380">
        <v>1.3979999999999999</v>
      </c>
      <c r="AI380">
        <v>1.3979999999999999</v>
      </c>
      <c r="AJ380">
        <v>0.1</v>
      </c>
      <c r="AK380" t="s">
        <v>410</v>
      </c>
      <c r="AL380" t="s">
        <v>404</v>
      </c>
      <c r="AN380">
        <v>38</v>
      </c>
    </row>
    <row r="381" spans="1:40" hidden="1" x14ac:dyDescent="0.25">
      <c r="A381" t="s">
        <v>851</v>
      </c>
      <c r="B381" t="s">
        <v>32</v>
      </c>
      <c r="C381" t="s">
        <v>81</v>
      </c>
      <c r="D381" t="s">
        <v>82</v>
      </c>
      <c r="E381">
        <v>62578</v>
      </c>
      <c r="F381" t="s">
        <v>87</v>
      </c>
      <c r="G381">
        <v>4347</v>
      </c>
      <c r="H381">
        <v>502</v>
      </c>
      <c r="I381" t="s">
        <v>244</v>
      </c>
      <c r="J381" t="s">
        <v>35</v>
      </c>
      <c r="K381" t="s">
        <v>43</v>
      </c>
      <c r="L381" t="s">
        <v>265</v>
      </c>
      <c r="M381" t="s">
        <v>269</v>
      </c>
      <c r="N381" t="s">
        <v>270</v>
      </c>
      <c r="O381" t="s">
        <v>264</v>
      </c>
      <c r="P381" t="s">
        <v>743</v>
      </c>
      <c r="Q381" t="s">
        <v>49</v>
      </c>
      <c r="R381" t="s">
        <v>38</v>
      </c>
      <c r="S381" s="1">
        <v>43262</v>
      </c>
      <c r="T381" s="1">
        <v>43293</v>
      </c>
      <c r="U381" t="s">
        <v>744</v>
      </c>
      <c r="V381" t="s">
        <v>39</v>
      </c>
      <c r="W381">
        <v>68</v>
      </c>
      <c r="X381">
        <v>39</v>
      </c>
      <c r="Y381">
        <v>48</v>
      </c>
      <c r="Z381">
        <v>81.25</v>
      </c>
      <c r="AD381">
        <v>0</v>
      </c>
      <c r="AE381">
        <v>81.25</v>
      </c>
      <c r="AF381">
        <v>0</v>
      </c>
      <c r="AG381">
        <v>0</v>
      </c>
      <c r="AH381">
        <v>1.76</v>
      </c>
      <c r="AI381">
        <v>1.76</v>
      </c>
      <c r="AJ381">
        <v>0.1</v>
      </c>
      <c r="AK381" t="s">
        <v>385</v>
      </c>
      <c r="AL381" t="s">
        <v>745</v>
      </c>
      <c r="AN381">
        <v>76</v>
      </c>
    </row>
    <row r="382" spans="1:40" hidden="1" x14ac:dyDescent="0.25">
      <c r="A382" t="s">
        <v>851</v>
      </c>
      <c r="B382" t="s">
        <v>32</v>
      </c>
      <c r="C382" t="s">
        <v>81</v>
      </c>
      <c r="D382" t="s">
        <v>82</v>
      </c>
      <c r="E382">
        <v>62930</v>
      </c>
      <c r="F382" t="s">
        <v>87</v>
      </c>
      <c r="G382">
        <v>4347</v>
      </c>
      <c r="H382">
        <v>503</v>
      </c>
      <c r="I382" t="s">
        <v>244</v>
      </c>
      <c r="J382" t="s">
        <v>35</v>
      </c>
      <c r="K382" t="s">
        <v>43</v>
      </c>
      <c r="L382" t="s">
        <v>44</v>
      </c>
      <c r="M382">
        <v>1015</v>
      </c>
      <c r="N382">
        <v>1205</v>
      </c>
      <c r="O382" t="s">
        <v>48</v>
      </c>
      <c r="P382">
        <v>418</v>
      </c>
      <c r="Q382" t="s">
        <v>49</v>
      </c>
      <c r="R382" t="s">
        <v>38</v>
      </c>
      <c r="S382" s="1">
        <v>43262</v>
      </c>
      <c r="T382" s="1">
        <v>43293</v>
      </c>
      <c r="U382" t="s">
        <v>382</v>
      </c>
      <c r="V382" t="s">
        <v>39</v>
      </c>
      <c r="W382">
        <v>65</v>
      </c>
      <c r="X382">
        <v>52</v>
      </c>
      <c r="Y382">
        <v>150</v>
      </c>
      <c r="Z382">
        <v>34.666699999999999</v>
      </c>
      <c r="AD382">
        <v>0</v>
      </c>
      <c r="AE382">
        <v>34.666699999999999</v>
      </c>
      <c r="AF382">
        <v>0</v>
      </c>
      <c r="AG382">
        <v>0</v>
      </c>
      <c r="AH382">
        <v>1.1619999999999999</v>
      </c>
      <c r="AI382">
        <v>1.1619999999999999</v>
      </c>
      <c r="AJ382">
        <v>0.1</v>
      </c>
      <c r="AK382" t="s">
        <v>405</v>
      </c>
      <c r="AL382" t="s">
        <v>432</v>
      </c>
      <c r="AN382">
        <v>38</v>
      </c>
    </row>
    <row r="383" spans="1:40" hidden="1" x14ac:dyDescent="0.25">
      <c r="A383" t="s">
        <v>851</v>
      </c>
      <c r="B383" t="s">
        <v>32</v>
      </c>
      <c r="C383" t="s">
        <v>81</v>
      </c>
      <c r="D383" t="s">
        <v>82</v>
      </c>
      <c r="E383">
        <v>62931</v>
      </c>
      <c r="F383" t="s">
        <v>87</v>
      </c>
      <c r="G383">
        <v>4347</v>
      </c>
      <c r="H383">
        <v>504</v>
      </c>
      <c r="I383" t="s">
        <v>244</v>
      </c>
      <c r="J383" t="s">
        <v>35</v>
      </c>
      <c r="K383" t="s">
        <v>43</v>
      </c>
      <c r="L383" t="s">
        <v>44</v>
      </c>
      <c r="M383">
        <v>1215</v>
      </c>
      <c r="N383">
        <v>1405</v>
      </c>
      <c r="O383" t="s">
        <v>48</v>
      </c>
      <c r="P383">
        <v>420</v>
      </c>
      <c r="Q383" t="s">
        <v>49</v>
      </c>
      <c r="R383" t="s">
        <v>38</v>
      </c>
      <c r="S383" s="1">
        <v>43262</v>
      </c>
      <c r="T383" s="1">
        <v>43293</v>
      </c>
      <c r="U383" t="s">
        <v>272</v>
      </c>
      <c r="V383" t="s">
        <v>39</v>
      </c>
      <c r="W383">
        <v>46</v>
      </c>
      <c r="X383">
        <v>18</v>
      </c>
      <c r="Y383">
        <v>150</v>
      </c>
      <c r="Z383">
        <v>12</v>
      </c>
      <c r="AD383">
        <v>0</v>
      </c>
      <c r="AE383">
        <v>12</v>
      </c>
      <c r="AF383">
        <v>0</v>
      </c>
      <c r="AG383">
        <v>0</v>
      </c>
      <c r="AH383">
        <v>0.80800000000000005</v>
      </c>
      <c r="AI383">
        <v>0.80800000000000005</v>
      </c>
      <c r="AJ383">
        <v>0.1</v>
      </c>
      <c r="AK383" t="s">
        <v>595</v>
      </c>
      <c r="AL383" t="s">
        <v>401</v>
      </c>
      <c r="AN383">
        <v>38</v>
      </c>
    </row>
    <row r="384" spans="1:40" hidden="1" x14ac:dyDescent="0.25">
      <c r="A384" t="s">
        <v>851</v>
      </c>
      <c r="B384" t="s">
        <v>32</v>
      </c>
      <c r="C384" t="s">
        <v>81</v>
      </c>
      <c r="D384" t="s">
        <v>82</v>
      </c>
      <c r="E384">
        <v>62620</v>
      </c>
      <c r="F384" t="s">
        <v>87</v>
      </c>
      <c r="G384">
        <v>4347</v>
      </c>
      <c r="H384">
        <v>702</v>
      </c>
      <c r="I384" t="s">
        <v>244</v>
      </c>
      <c r="J384" t="s">
        <v>35</v>
      </c>
      <c r="K384" t="s">
        <v>43</v>
      </c>
      <c r="L384" t="s">
        <v>44</v>
      </c>
      <c r="M384">
        <v>1030</v>
      </c>
      <c r="N384">
        <v>1220</v>
      </c>
      <c r="O384" t="s">
        <v>58</v>
      </c>
      <c r="P384">
        <v>301</v>
      </c>
      <c r="Q384" t="s">
        <v>59</v>
      </c>
      <c r="R384" t="s">
        <v>38</v>
      </c>
      <c r="S384" s="1">
        <v>43262</v>
      </c>
      <c r="T384" s="1">
        <v>43295</v>
      </c>
      <c r="U384" t="s">
        <v>267</v>
      </c>
      <c r="V384" t="s">
        <v>39</v>
      </c>
      <c r="W384">
        <v>60</v>
      </c>
      <c r="X384">
        <v>58</v>
      </c>
      <c r="Y384">
        <v>100</v>
      </c>
      <c r="Z384">
        <v>58</v>
      </c>
      <c r="AD384">
        <v>0</v>
      </c>
      <c r="AE384">
        <v>58</v>
      </c>
      <c r="AF384">
        <v>0</v>
      </c>
      <c r="AG384">
        <v>0</v>
      </c>
      <c r="AH384">
        <v>0.95599999999999996</v>
      </c>
      <c r="AI384">
        <v>0.95599999999999996</v>
      </c>
      <c r="AJ384">
        <v>0.1</v>
      </c>
      <c r="AK384" t="s">
        <v>407</v>
      </c>
      <c r="AL384" t="s">
        <v>427</v>
      </c>
      <c r="AN384">
        <v>38</v>
      </c>
    </row>
    <row r="385" spans="1:40" hidden="1" x14ac:dyDescent="0.25">
      <c r="A385" t="s">
        <v>851</v>
      </c>
      <c r="B385" t="s">
        <v>32</v>
      </c>
      <c r="C385" t="s">
        <v>81</v>
      </c>
      <c r="D385" t="s">
        <v>82</v>
      </c>
      <c r="E385">
        <v>62621</v>
      </c>
      <c r="F385" t="s">
        <v>87</v>
      </c>
      <c r="G385">
        <v>4347</v>
      </c>
      <c r="H385">
        <v>703</v>
      </c>
      <c r="I385" t="s">
        <v>244</v>
      </c>
      <c r="J385" t="s">
        <v>35</v>
      </c>
      <c r="K385" t="s">
        <v>43</v>
      </c>
      <c r="L385" t="s">
        <v>44</v>
      </c>
      <c r="M385">
        <v>1030</v>
      </c>
      <c r="N385">
        <v>1220</v>
      </c>
      <c r="O385" t="s">
        <v>58</v>
      </c>
      <c r="P385">
        <v>320</v>
      </c>
      <c r="Q385" t="s">
        <v>59</v>
      </c>
      <c r="R385" t="s">
        <v>38</v>
      </c>
      <c r="S385" s="1">
        <v>43262</v>
      </c>
      <c r="T385" s="1">
        <v>43295</v>
      </c>
      <c r="U385" t="s">
        <v>249</v>
      </c>
      <c r="V385" t="s">
        <v>39</v>
      </c>
      <c r="W385">
        <v>39</v>
      </c>
      <c r="X385">
        <v>31</v>
      </c>
      <c r="Y385">
        <v>100</v>
      </c>
      <c r="Z385">
        <v>31</v>
      </c>
      <c r="AD385">
        <v>0</v>
      </c>
      <c r="AE385">
        <v>31</v>
      </c>
      <c r="AF385">
        <v>0</v>
      </c>
      <c r="AG385">
        <v>0</v>
      </c>
      <c r="AH385">
        <v>0.92200000000000004</v>
      </c>
      <c r="AI385">
        <v>0.92200000000000004</v>
      </c>
      <c r="AJ385">
        <v>0.1</v>
      </c>
      <c r="AK385" t="s">
        <v>407</v>
      </c>
      <c r="AL385" t="s">
        <v>419</v>
      </c>
      <c r="AN385">
        <v>38</v>
      </c>
    </row>
    <row r="386" spans="1:40" hidden="1" x14ac:dyDescent="0.25">
      <c r="A386" t="s">
        <v>851</v>
      </c>
      <c r="B386" t="s">
        <v>32</v>
      </c>
      <c r="C386" t="s">
        <v>81</v>
      </c>
      <c r="D386" t="s">
        <v>82</v>
      </c>
      <c r="E386">
        <v>62622</v>
      </c>
      <c r="F386" t="s">
        <v>87</v>
      </c>
      <c r="G386">
        <v>4347</v>
      </c>
      <c r="H386">
        <v>704</v>
      </c>
      <c r="I386" t="s">
        <v>244</v>
      </c>
      <c r="J386" t="s">
        <v>67</v>
      </c>
      <c r="K386" t="s">
        <v>43</v>
      </c>
      <c r="L386" t="s">
        <v>44</v>
      </c>
      <c r="M386">
        <v>1900</v>
      </c>
      <c r="N386">
        <v>2050</v>
      </c>
      <c r="O386" t="s">
        <v>58</v>
      </c>
      <c r="P386">
        <v>320</v>
      </c>
      <c r="Q386" t="s">
        <v>59</v>
      </c>
      <c r="R386" t="s">
        <v>38</v>
      </c>
      <c r="S386" s="1">
        <v>43262</v>
      </c>
      <c r="T386" s="1">
        <v>43295</v>
      </c>
      <c r="U386" t="s">
        <v>429</v>
      </c>
      <c r="V386" t="s">
        <v>39</v>
      </c>
      <c r="W386">
        <v>71</v>
      </c>
      <c r="X386">
        <v>53</v>
      </c>
      <c r="Y386">
        <v>100</v>
      </c>
      <c r="Z386">
        <v>53</v>
      </c>
      <c r="AD386">
        <v>0</v>
      </c>
      <c r="AE386">
        <v>53</v>
      </c>
      <c r="AF386">
        <v>0</v>
      </c>
      <c r="AG386">
        <v>0</v>
      </c>
      <c r="AH386">
        <v>1.417</v>
      </c>
      <c r="AI386">
        <v>1.417</v>
      </c>
      <c r="AJ386">
        <v>0.1</v>
      </c>
      <c r="AK386" t="s">
        <v>481</v>
      </c>
      <c r="AL386" t="s">
        <v>419</v>
      </c>
      <c r="AN386">
        <v>38</v>
      </c>
    </row>
    <row r="387" spans="1:40" hidden="1" x14ac:dyDescent="0.25">
      <c r="A387" t="s">
        <v>851</v>
      </c>
      <c r="B387" t="s">
        <v>32</v>
      </c>
      <c r="C387" t="s">
        <v>81</v>
      </c>
      <c r="D387" t="s">
        <v>82</v>
      </c>
      <c r="E387">
        <v>62623</v>
      </c>
      <c r="F387" t="s">
        <v>87</v>
      </c>
      <c r="G387">
        <v>4347</v>
      </c>
      <c r="H387">
        <v>705</v>
      </c>
      <c r="I387" t="s">
        <v>244</v>
      </c>
      <c r="J387" t="s">
        <v>67</v>
      </c>
      <c r="K387" t="s">
        <v>43</v>
      </c>
      <c r="L387" t="s">
        <v>44</v>
      </c>
      <c r="M387">
        <v>1900</v>
      </c>
      <c r="N387">
        <v>2050</v>
      </c>
      <c r="O387" t="s">
        <v>58</v>
      </c>
      <c r="P387">
        <v>319</v>
      </c>
      <c r="Q387" t="s">
        <v>59</v>
      </c>
      <c r="R387" t="s">
        <v>38</v>
      </c>
      <c r="S387" s="1">
        <v>43262</v>
      </c>
      <c r="T387" s="1">
        <v>43295</v>
      </c>
      <c r="U387" t="s">
        <v>248</v>
      </c>
      <c r="V387" t="s">
        <v>39</v>
      </c>
      <c r="W387">
        <v>84</v>
      </c>
      <c r="X387">
        <v>81</v>
      </c>
      <c r="Y387">
        <v>100</v>
      </c>
      <c r="Z387">
        <v>81</v>
      </c>
      <c r="AD387">
        <v>0</v>
      </c>
      <c r="AE387">
        <v>81</v>
      </c>
      <c r="AF387">
        <v>0</v>
      </c>
      <c r="AG387">
        <v>0</v>
      </c>
      <c r="AH387">
        <v>0</v>
      </c>
      <c r="AI387">
        <v>0</v>
      </c>
      <c r="AJ387">
        <v>0.1</v>
      </c>
      <c r="AK387" t="s">
        <v>481</v>
      </c>
      <c r="AL387" t="s">
        <v>381</v>
      </c>
      <c r="AN387">
        <v>38</v>
      </c>
    </row>
    <row r="388" spans="1:40" hidden="1" x14ac:dyDescent="0.25">
      <c r="A388" t="s">
        <v>851</v>
      </c>
      <c r="B388" t="s">
        <v>32</v>
      </c>
      <c r="C388" t="s">
        <v>81</v>
      </c>
      <c r="D388" t="s">
        <v>82</v>
      </c>
      <c r="E388">
        <v>62619</v>
      </c>
      <c r="F388" t="s">
        <v>87</v>
      </c>
      <c r="G388">
        <v>4347</v>
      </c>
      <c r="H388">
        <v>706</v>
      </c>
      <c r="I388" t="s">
        <v>244</v>
      </c>
      <c r="J388" t="s">
        <v>35</v>
      </c>
      <c r="K388" t="s">
        <v>43</v>
      </c>
      <c r="L388" t="s">
        <v>44</v>
      </c>
      <c r="M388">
        <v>830</v>
      </c>
      <c r="N388">
        <v>1020</v>
      </c>
      <c r="O388" t="s">
        <v>58</v>
      </c>
      <c r="P388">
        <v>320</v>
      </c>
      <c r="Q388" t="s">
        <v>59</v>
      </c>
      <c r="R388" t="s">
        <v>38</v>
      </c>
      <c r="S388" s="1">
        <v>43262</v>
      </c>
      <c r="T388" s="1">
        <v>43293</v>
      </c>
      <c r="U388" t="s">
        <v>249</v>
      </c>
      <c r="V388" t="s">
        <v>39</v>
      </c>
      <c r="W388">
        <v>40</v>
      </c>
      <c r="X388">
        <v>28</v>
      </c>
      <c r="Y388">
        <v>100</v>
      </c>
      <c r="Z388">
        <v>28</v>
      </c>
      <c r="AD388">
        <v>0</v>
      </c>
      <c r="AE388">
        <v>28</v>
      </c>
      <c r="AF388">
        <v>0</v>
      </c>
      <c r="AG388">
        <v>0</v>
      </c>
      <c r="AH388">
        <v>0.73499999999999999</v>
      </c>
      <c r="AI388">
        <v>0.73499999999999999</v>
      </c>
      <c r="AJ388">
        <v>0.1</v>
      </c>
      <c r="AK388" t="s">
        <v>408</v>
      </c>
      <c r="AL388" t="s">
        <v>419</v>
      </c>
      <c r="AN388">
        <v>38</v>
      </c>
    </row>
    <row r="389" spans="1:40" hidden="1" x14ac:dyDescent="0.25">
      <c r="A389" t="s">
        <v>851</v>
      </c>
      <c r="B389" t="s">
        <v>32</v>
      </c>
      <c r="C389" t="s">
        <v>81</v>
      </c>
      <c r="D389" t="s">
        <v>82</v>
      </c>
      <c r="E389">
        <v>63282</v>
      </c>
      <c r="F389" t="s">
        <v>87</v>
      </c>
      <c r="G389">
        <v>4347</v>
      </c>
      <c r="H389">
        <v>707</v>
      </c>
      <c r="I389" t="s">
        <v>244</v>
      </c>
      <c r="J389" t="s">
        <v>35</v>
      </c>
      <c r="K389" t="s">
        <v>43</v>
      </c>
      <c r="L389" t="s">
        <v>44</v>
      </c>
      <c r="M389">
        <v>830</v>
      </c>
      <c r="N389">
        <v>1020</v>
      </c>
      <c r="O389" t="s">
        <v>58</v>
      </c>
      <c r="P389">
        <v>321</v>
      </c>
      <c r="Q389" t="s">
        <v>59</v>
      </c>
      <c r="R389" t="s">
        <v>38</v>
      </c>
      <c r="S389" s="1">
        <v>43262</v>
      </c>
      <c r="T389" s="1">
        <v>43295</v>
      </c>
      <c r="U389" t="s">
        <v>278</v>
      </c>
      <c r="V389" t="s">
        <v>39</v>
      </c>
      <c r="W389">
        <v>38</v>
      </c>
      <c r="X389">
        <v>33</v>
      </c>
      <c r="Y389">
        <v>100</v>
      </c>
      <c r="Z389">
        <v>33</v>
      </c>
      <c r="AD389">
        <v>0</v>
      </c>
      <c r="AE389">
        <v>33</v>
      </c>
      <c r="AF389">
        <v>0</v>
      </c>
      <c r="AG389">
        <v>0</v>
      </c>
      <c r="AH389">
        <v>0.89100000000000001</v>
      </c>
      <c r="AI389">
        <v>0.89100000000000001</v>
      </c>
      <c r="AJ389">
        <v>0.1</v>
      </c>
      <c r="AK389" t="s">
        <v>408</v>
      </c>
      <c r="AL389" t="s">
        <v>420</v>
      </c>
      <c r="AN389">
        <v>38</v>
      </c>
    </row>
    <row r="390" spans="1:40" hidden="1" x14ac:dyDescent="0.25">
      <c r="A390" t="s">
        <v>851</v>
      </c>
      <c r="B390" t="s">
        <v>32</v>
      </c>
      <c r="C390" t="s">
        <v>81</v>
      </c>
      <c r="D390" t="s">
        <v>82</v>
      </c>
      <c r="E390">
        <v>63397</v>
      </c>
      <c r="F390" t="s">
        <v>87</v>
      </c>
      <c r="G390">
        <v>4347</v>
      </c>
      <c r="H390">
        <v>901</v>
      </c>
      <c r="I390" t="s">
        <v>244</v>
      </c>
      <c r="J390" t="s">
        <v>67</v>
      </c>
      <c r="K390" t="s">
        <v>43</v>
      </c>
      <c r="L390" t="s">
        <v>44</v>
      </c>
      <c r="M390">
        <v>1830</v>
      </c>
      <c r="N390">
        <v>2020</v>
      </c>
      <c r="O390" t="s">
        <v>89</v>
      </c>
      <c r="Q390" t="s">
        <v>100</v>
      </c>
      <c r="R390" t="s">
        <v>38</v>
      </c>
      <c r="S390" s="1">
        <v>43262</v>
      </c>
      <c r="T390" s="1">
        <v>43293</v>
      </c>
      <c r="U390" t="s">
        <v>214</v>
      </c>
      <c r="V390" t="s">
        <v>39</v>
      </c>
      <c r="W390">
        <v>23</v>
      </c>
      <c r="X390">
        <v>17</v>
      </c>
      <c r="Y390">
        <v>25</v>
      </c>
      <c r="Z390">
        <v>68</v>
      </c>
      <c r="AD390">
        <v>0</v>
      </c>
      <c r="AE390">
        <v>68</v>
      </c>
      <c r="AF390">
        <v>0</v>
      </c>
      <c r="AG390">
        <v>0</v>
      </c>
      <c r="AH390">
        <v>0.82299999999999995</v>
      </c>
      <c r="AI390">
        <v>0.82299999999999995</v>
      </c>
      <c r="AJ390">
        <v>0.1</v>
      </c>
      <c r="AK390" t="s">
        <v>590</v>
      </c>
      <c r="AL390" t="s">
        <v>396</v>
      </c>
      <c r="AN390">
        <v>38</v>
      </c>
    </row>
    <row r="391" spans="1:40" hidden="1" x14ac:dyDescent="0.25">
      <c r="A391" t="s">
        <v>851</v>
      </c>
      <c r="B391" t="s">
        <v>32</v>
      </c>
      <c r="C391" t="s">
        <v>81</v>
      </c>
      <c r="D391" t="s">
        <v>82</v>
      </c>
      <c r="E391">
        <v>63277</v>
      </c>
      <c r="F391" t="s">
        <v>87</v>
      </c>
      <c r="G391">
        <v>4567</v>
      </c>
      <c r="H391">
        <v>101</v>
      </c>
      <c r="I391" t="s">
        <v>91</v>
      </c>
      <c r="J391" t="s">
        <v>35</v>
      </c>
      <c r="K391" t="s">
        <v>43</v>
      </c>
      <c r="L391" t="s">
        <v>44</v>
      </c>
      <c r="M391">
        <v>1300</v>
      </c>
      <c r="N391">
        <v>1450</v>
      </c>
      <c r="O391" t="s">
        <v>164</v>
      </c>
      <c r="P391">
        <v>171</v>
      </c>
      <c r="Q391" t="s">
        <v>37</v>
      </c>
      <c r="R391" t="s">
        <v>38</v>
      </c>
      <c r="S391" s="1">
        <v>43262</v>
      </c>
      <c r="T391" s="1">
        <v>43293</v>
      </c>
      <c r="U391" t="s">
        <v>246</v>
      </c>
      <c r="V391" t="s">
        <v>39</v>
      </c>
      <c r="W391">
        <v>113</v>
      </c>
      <c r="X391">
        <v>54</v>
      </c>
      <c r="Y391">
        <v>200</v>
      </c>
      <c r="Z391">
        <v>27</v>
      </c>
      <c r="AD391">
        <v>0</v>
      </c>
      <c r="AE391">
        <v>27</v>
      </c>
      <c r="AF391">
        <v>0</v>
      </c>
      <c r="AG391">
        <v>0</v>
      </c>
      <c r="AH391">
        <v>2.2170000000000001</v>
      </c>
      <c r="AI391">
        <v>2.2170000000000001</v>
      </c>
      <c r="AJ391">
        <v>0.1</v>
      </c>
      <c r="AK391" t="s">
        <v>491</v>
      </c>
      <c r="AL391" t="s">
        <v>746</v>
      </c>
      <c r="AN391">
        <v>40</v>
      </c>
    </row>
    <row r="392" spans="1:40" hidden="1" x14ac:dyDescent="0.25">
      <c r="A392" t="s">
        <v>851</v>
      </c>
      <c r="B392" t="s">
        <v>32</v>
      </c>
      <c r="C392" t="s">
        <v>81</v>
      </c>
      <c r="D392" t="s">
        <v>82</v>
      </c>
      <c r="E392">
        <v>63278</v>
      </c>
      <c r="F392" t="s">
        <v>87</v>
      </c>
      <c r="G392">
        <v>4567</v>
      </c>
      <c r="H392">
        <v>102</v>
      </c>
      <c r="I392" t="s">
        <v>91</v>
      </c>
      <c r="J392" t="s">
        <v>35</v>
      </c>
      <c r="K392" t="s">
        <v>43</v>
      </c>
      <c r="L392" t="s">
        <v>44</v>
      </c>
      <c r="M392">
        <v>1500</v>
      </c>
      <c r="N392">
        <v>1650</v>
      </c>
      <c r="O392" t="s">
        <v>164</v>
      </c>
      <c r="P392">
        <v>171</v>
      </c>
      <c r="Q392" t="s">
        <v>37</v>
      </c>
      <c r="R392" t="s">
        <v>38</v>
      </c>
      <c r="S392" s="1">
        <v>43262</v>
      </c>
      <c r="T392" s="1">
        <v>43293</v>
      </c>
      <c r="U392" t="s">
        <v>246</v>
      </c>
      <c r="V392" t="s">
        <v>39</v>
      </c>
      <c r="W392">
        <v>64</v>
      </c>
      <c r="X392">
        <v>26</v>
      </c>
      <c r="Y392">
        <v>200</v>
      </c>
      <c r="Z392">
        <v>13</v>
      </c>
      <c r="AD392">
        <v>0</v>
      </c>
      <c r="AE392">
        <v>13</v>
      </c>
      <c r="AF392">
        <v>0</v>
      </c>
      <c r="AG392">
        <v>0</v>
      </c>
      <c r="AH392">
        <v>1.0549999999999999</v>
      </c>
      <c r="AI392">
        <v>1.0549999999999999</v>
      </c>
      <c r="AJ392">
        <v>0.1</v>
      </c>
      <c r="AK392" t="s">
        <v>559</v>
      </c>
      <c r="AL392" t="s">
        <v>746</v>
      </c>
      <c r="AN392">
        <v>40</v>
      </c>
    </row>
    <row r="393" spans="1:40" hidden="1" x14ac:dyDescent="0.25">
      <c r="A393" t="s">
        <v>851</v>
      </c>
      <c r="B393" t="s">
        <v>32</v>
      </c>
      <c r="C393" t="s">
        <v>81</v>
      </c>
      <c r="D393" t="s">
        <v>82</v>
      </c>
      <c r="E393">
        <v>62646</v>
      </c>
      <c r="F393" t="s">
        <v>87</v>
      </c>
      <c r="G393">
        <v>4567</v>
      </c>
      <c r="H393">
        <v>201</v>
      </c>
      <c r="I393" t="s">
        <v>91</v>
      </c>
      <c r="J393" t="s">
        <v>35</v>
      </c>
      <c r="K393" t="s">
        <v>43</v>
      </c>
      <c r="L393" t="s">
        <v>44</v>
      </c>
      <c r="M393">
        <v>830</v>
      </c>
      <c r="N393">
        <v>1020</v>
      </c>
      <c r="O393" t="s">
        <v>45</v>
      </c>
      <c r="P393">
        <v>312</v>
      </c>
      <c r="Q393" t="s">
        <v>46</v>
      </c>
      <c r="R393" t="s">
        <v>38</v>
      </c>
      <c r="S393" s="1">
        <v>43262</v>
      </c>
      <c r="T393" s="1">
        <v>43293</v>
      </c>
      <c r="U393" t="s">
        <v>268</v>
      </c>
      <c r="V393" t="s">
        <v>39</v>
      </c>
      <c r="W393">
        <v>56</v>
      </c>
      <c r="X393">
        <v>56</v>
      </c>
      <c r="Y393">
        <v>100</v>
      </c>
      <c r="Z393">
        <v>56</v>
      </c>
      <c r="AD393">
        <v>0</v>
      </c>
      <c r="AE393">
        <v>56</v>
      </c>
      <c r="AF393">
        <v>0</v>
      </c>
      <c r="AG393">
        <v>0</v>
      </c>
      <c r="AH393">
        <v>1.0249999999999999</v>
      </c>
      <c r="AI393">
        <v>1.0249999999999999</v>
      </c>
      <c r="AJ393">
        <v>0.1</v>
      </c>
      <c r="AK393" t="s">
        <v>408</v>
      </c>
      <c r="AL393" t="s">
        <v>423</v>
      </c>
      <c r="AN393">
        <v>38</v>
      </c>
    </row>
    <row r="394" spans="1:40" hidden="1" x14ac:dyDescent="0.25">
      <c r="A394" t="s">
        <v>851</v>
      </c>
      <c r="B394" t="s">
        <v>32</v>
      </c>
      <c r="C394" t="s">
        <v>81</v>
      </c>
      <c r="D394" t="s">
        <v>82</v>
      </c>
      <c r="E394">
        <v>62654</v>
      </c>
      <c r="F394" t="s">
        <v>87</v>
      </c>
      <c r="G394">
        <v>4567</v>
      </c>
      <c r="H394">
        <v>202</v>
      </c>
      <c r="I394" t="s">
        <v>91</v>
      </c>
      <c r="J394" t="s">
        <v>35</v>
      </c>
      <c r="K394" t="s">
        <v>43</v>
      </c>
      <c r="L394" t="s">
        <v>44</v>
      </c>
      <c r="M394">
        <v>1030</v>
      </c>
      <c r="N394">
        <v>1220</v>
      </c>
      <c r="O394" t="s">
        <v>45</v>
      </c>
      <c r="P394">
        <v>333</v>
      </c>
      <c r="Q394" t="s">
        <v>46</v>
      </c>
      <c r="R394" t="s">
        <v>38</v>
      </c>
      <c r="S394" s="1">
        <v>43262</v>
      </c>
      <c r="T394" s="1">
        <v>43293</v>
      </c>
      <c r="U394" t="s">
        <v>232</v>
      </c>
      <c r="V394" t="s">
        <v>39</v>
      </c>
      <c r="W394">
        <v>82</v>
      </c>
      <c r="X394">
        <v>79</v>
      </c>
      <c r="Y394">
        <v>100</v>
      </c>
      <c r="Z394">
        <v>79</v>
      </c>
      <c r="AD394">
        <v>0</v>
      </c>
      <c r="AE394">
        <v>79</v>
      </c>
      <c r="AF394">
        <v>0</v>
      </c>
      <c r="AG394">
        <v>0</v>
      </c>
      <c r="AH394">
        <v>1.7829999999999999</v>
      </c>
      <c r="AI394">
        <v>1.7829999999999999</v>
      </c>
      <c r="AJ394">
        <v>0.1</v>
      </c>
      <c r="AK394" t="s">
        <v>407</v>
      </c>
      <c r="AL394" t="s">
        <v>431</v>
      </c>
      <c r="AN394">
        <v>38</v>
      </c>
    </row>
    <row r="395" spans="1:40" hidden="1" x14ac:dyDescent="0.25">
      <c r="A395" t="s">
        <v>851</v>
      </c>
      <c r="B395" t="s">
        <v>32</v>
      </c>
      <c r="C395" t="s">
        <v>81</v>
      </c>
      <c r="D395" t="s">
        <v>82</v>
      </c>
      <c r="E395">
        <v>63040</v>
      </c>
      <c r="F395" t="s">
        <v>87</v>
      </c>
      <c r="G395">
        <v>4567</v>
      </c>
      <c r="H395">
        <v>301</v>
      </c>
      <c r="I395" t="s">
        <v>91</v>
      </c>
      <c r="J395" t="s">
        <v>35</v>
      </c>
      <c r="K395" t="s">
        <v>43</v>
      </c>
      <c r="L395" t="s">
        <v>44</v>
      </c>
      <c r="M395">
        <v>900</v>
      </c>
      <c r="N395">
        <v>1050</v>
      </c>
      <c r="O395" t="s">
        <v>216</v>
      </c>
      <c r="Q395" t="s">
        <v>85</v>
      </c>
      <c r="R395" t="s">
        <v>38</v>
      </c>
      <c r="S395" s="1">
        <v>43262</v>
      </c>
      <c r="T395" s="1">
        <v>43293</v>
      </c>
      <c r="U395" t="s">
        <v>435</v>
      </c>
      <c r="V395" t="s">
        <v>39</v>
      </c>
      <c r="W395">
        <v>92</v>
      </c>
      <c r="X395">
        <v>60</v>
      </c>
      <c r="Y395">
        <v>200</v>
      </c>
      <c r="Z395">
        <v>30</v>
      </c>
      <c r="AD395">
        <v>0</v>
      </c>
      <c r="AE395">
        <v>30</v>
      </c>
      <c r="AF395">
        <v>0</v>
      </c>
      <c r="AG395">
        <v>0</v>
      </c>
      <c r="AH395">
        <v>1.5620000000000001</v>
      </c>
      <c r="AI395">
        <v>1.5620000000000001</v>
      </c>
      <c r="AJ395">
        <v>0.1</v>
      </c>
      <c r="AK395" t="s">
        <v>501</v>
      </c>
      <c r="AL395" t="s">
        <v>389</v>
      </c>
      <c r="AN395">
        <v>38</v>
      </c>
    </row>
    <row r="396" spans="1:40" hidden="1" x14ac:dyDescent="0.25">
      <c r="A396" t="s">
        <v>851</v>
      </c>
      <c r="B396" t="s">
        <v>32</v>
      </c>
      <c r="C396" t="s">
        <v>81</v>
      </c>
      <c r="D396" t="s">
        <v>82</v>
      </c>
      <c r="E396">
        <v>63041</v>
      </c>
      <c r="F396" t="s">
        <v>87</v>
      </c>
      <c r="G396">
        <v>4567</v>
      </c>
      <c r="H396">
        <v>302</v>
      </c>
      <c r="I396" t="s">
        <v>91</v>
      </c>
      <c r="J396" t="s">
        <v>35</v>
      </c>
      <c r="K396" t="s">
        <v>43</v>
      </c>
      <c r="L396" t="s">
        <v>44</v>
      </c>
      <c r="M396">
        <v>1100</v>
      </c>
      <c r="N396">
        <v>1250</v>
      </c>
      <c r="O396" t="s">
        <v>216</v>
      </c>
      <c r="Q396" t="s">
        <v>85</v>
      </c>
      <c r="R396" t="s">
        <v>38</v>
      </c>
      <c r="S396" s="1">
        <v>43262</v>
      </c>
      <c r="T396" s="1">
        <v>43293</v>
      </c>
      <c r="U396" t="s">
        <v>263</v>
      </c>
      <c r="V396" t="s">
        <v>39</v>
      </c>
      <c r="W396">
        <v>89</v>
      </c>
      <c r="X396">
        <v>86</v>
      </c>
      <c r="Y396">
        <v>200</v>
      </c>
      <c r="Z396">
        <v>43</v>
      </c>
      <c r="AD396">
        <v>0</v>
      </c>
      <c r="AE396">
        <v>43</v>
      </c>
      <c r="AF396">
        <v>0</v>
      </c>
      <c r="AG396">
        <v>0</v>
      </c>
      <c r="AH396">
        <v>1.756</v>
      </c>
      <c r="AI396">
        <v>1.756</v>
      </c>
      <c r="AJ396">
        <v>0.1</v>
      </c>
      <c r="AK396" t="s">
        <v>487</v>
      </c>
      <c r="AL396" t="s">
        <v>389</v>
      </c>
      <c r="AN396">
        <v>38</v>
      </c>
    </row>
    <row r="397" spans="1:40" hidden="1" x14ac:dyDescent="0.25">
      <c r="A397" t="s">
        <v>851</v>
      </c>
      <c r="B397" t="s">
        <v>32</v>
      </c>
      <c r="C397" t="s">
        <v>81</v>
      </c>
      <c r="D397" t="s">
        <v>82</v>
      </c>
      <c r="E397">
        <v>63042</v>
      </c>
      <c r="F397" t="s">
        <v>87</v>
      </c>
      <c r="G397">
        <v>4567</v>
      </c>
      <c r="H397">
        <v>303</v>
      </c>
      <c r="I397" t="s">
        <v>91</v>
      </c>
      <c r="J397" t="s">
        <v>67</v>
      </c>
      <c r="K397" t="s">
        <v>43</v>
      </c>
      <c r="L397" t="s">
        <v>44</v>
      </c>
      <c r="M397">
        <v>1830</v>
      </c>
      <c r="N397">
        <v>2020</v>
      </c>
      <c r="O397" t="s">
        <v>216</v>
      </c>
      <c r="Q397" t="s">
        <v>85</v>
      </c>
      <c r="R397" t="s">
        <v>38</v>
      </c>
      <c r="S397" s="1">
        <v>43262</v>
      </c>
      <c r="T397" s="1">
        <v>43293</v>
      </c>
      <c r="U397" t="s">
        <v>589</v>
      </c>
      <c r="V397" t="s">
        <v>39</v>
      </c>
      <c r="W397">
        <v>74</v>
      </c>
      <c r="X397">
        <v>73</v>
      </c>
      <c r="Y397">
        <v>200</v>
      </c>
      <c r="Z397">
        <v>36.5</v>
      </c>
      <c r="AD397">
        <v>0</v>
      </c>
      <c r="AE397">
        <v>36.5</v>
      </c>
      <c r="AF397">
        <v>0</v>
      </c>
      <c r="AG397">
        <v>0</v>
      </c>
      <c r="AH397">
        <v>0</v>
      </c>
      <c r="AI397">
        <v>0</v>
      </c>
      <c r="AJ397">
        <v>0.1</v>
      </c>
      <c r="AK397" t="s">
        <v>590</v>
      </c>
      <c r="AL397" t="s">
        <v>389</v>
      </c>
      <c r="AN397">
        <v>38</v>
      </c>
    </row>
    <row r="398" spans="1:40" hidden="1" x14ac:dyDescent="0.25">
      <c r="A398" t="s">
        <v>851</v>
      </c>
      <c r="B398" t="s">
        <v>32</v>
      </c>
      <c r="C398" t="s">
        <v>81</v>
      </c>
      <c r="D398" t="s">
        <v>82</v>
      </c>
      <c r="E398">
        <v>62729</v>
      </c>
      <c r="F398" t="s">
        <v>87</v>
      </c>
      <c r="G398">
        <v>4567</v>
      </c>
      <c r="H398">
        <v>402</v>
      </c>
      <c r="I398" t="s">
        <v>91</v>
      </c>
      <c r="J398" t="s">
        <v>35</v>
      </c>
      <c r="K398" t="s">
        <v>43</v>
      </c>
      <c r="L398" t="s">
        <v>44</v>
      </c>
      <c r="M398">
        <v>830</v>
      </c>
      <c r="N398">
        <v>1020</v>
      </c>
      <c r="O398" t="s">
        <v>52</v>
      </c>
      <c r="Q398" t="s">
        <v>53</v>
      </c>
      <c r="R398" t="s">
        <v>38</v>
      </c>
      <c r="S398" s="1">
        <v>43262</v>
      </c>
      <c r="T398" s="1">
        <v>43293</v>
      </c>
      <c r="U398" t="s">
        <v>393</v>
      </c>
      <c r="V398" t="s">
        <v>39</v>
      </c>
      <c r="W398">
        <v>45</v>
      </c>
      <c r="X398">
        <v>37</v>
      </c>
      <c r="Y398">
        <v>500</v>
      </c>
      <c r="Z398">
        <v>7.4</v>
      </c>
      <c r="AD398">
        <v>0</v>
      </c>
      <c r="AE398">
        <v>7.4</v>
      </c>
      <c r="AF398">
        <v>0</v>
      </c>
      <c r="AG398">
        <v>0</v>
      </c>
      <c r="AH398">
        <v>1.5389999999999999</v>
      </c>
      <c r="AI398">
        <v>1.5389999999999999</v>
      </c>
      <c r="AJ398">
        <v>0.1</v>
      </c>
      <c r="AK398" t="s">
        <v>408</v>
      </c>
      <c r="AL398" t="s">
        <v>366</v>
      </c>
      <c r="AN398">
        <v>38</v>
      </c>
    </row>
    <row r="399" spans="1:40" hidden="1" x14ac:dyDescent="0.25">
      <c r="A399" t="s">
        <v>851</v>
      </c>
      <c r="B399" t="s">
        <v>32</v>
      </c>
      <c r="C399" t="s">
        <v>81</v>
      </c>
      <c r="D399" t="s">
        <v>82</v>
      </c>
      <c r="E399">
        <v>62731</v>
      </c>
      <c r="F399" t="s">
        <v>87</v>
      </c>
      <c r="G399">
        <v>4567</v>
      </c>
      <c r="H399">
        <v>404</v>
      </c>
      <c r="I399" t="s">
        <v>91</v>
      </c>
      <c r="J399" t="s">
        <v>35</v>
      </c>
      <c r="K399" t="s">
        <v>43</v>
      </c>
      <c r="L399" t="s">
        <v>44</v>
      </c>
      <c r="M399">
        <v>1300</v>
      </c>
      <c r="N399">
        <v>1450</v>
      </c>
      <c r="O399" t="s">
        <v>52</v>
      </c>
      <c r="Q399" t="s">
        <v>53</v>
      </c>
      <c r="R399" t="s">
        <v>38</v>
      </c>
      <c r="S399" s="1">
        <v>43262</v>
      </c>
      <c r="T399" s="1">
        <v>43293</v>
      </c>
      <c r="U399" t="s">
        <v>271</v>
      </c>
      <c r="V399" t="s">
        <v>39</v>
      </c>
      <c r="W399">
        <v>60</v>
      </c>
      <c r="X399">
        <v>59</v>
      </c>
      <c r="Y399">
        <v>500</v>
      </c>
      <c r="Z399">
        <v>11.8</v>
      </c>
      <c r="AD399">
        <v>0</v>
      </c>
      <c r="AE399">
        <v>11.8</v>
      </c>
      <c r="AF399">
        <v>0</v>
      </c>
      <c r="AG399">
        <v>0</v>
      </c>
      <c r="AH399">
        <v>1.23</v>
      </c>
      <c r="AI399">
        <v>1.23</v>
      </c>
      <c r="AJ399">
        <v>0.1</v>
      </c>
      <c r="AK399" t="s">
        <v>491</v>
      </c>
      <c r="AL399" t="s">
        <v>366</v>
      </c>
      <c r="AN399">
        <v>38</v>
      </c>
    </row>
    <row r="400" spans="1:40" hidden="1" x14ac:dyDescent="0.25">
      <c r="A400" t="s">
        <v>851</v>
      </c>
      <c r="B400" t="s">
        <v>32</v>
      </c>
      <c r="C400" t="s">
        <v>81</v>
      </c>
      <c r="D400" t="s">
        <v>82</v>
      </c>
      <c r="E400">
        <v>62805</v>
      </c>
      <c r="F400" t="s">
        <v>87</v>
      </c>
      <c r="G400">
        <v>4567</v>
      </c>
      <c r="H400">
        <v>409</v>
      </c>
      <c r="I400" t="s">
        <v>91</v>
      </c>
      <c r="J400" t="s">
        <v>35</v>
      </c>
      <c r="K400" t="s">
        <v>43</v>
      </c>
      <c r="L400" t="s">
        <v>44</v>
      </c>
      <c r="M400">
        <v>1030</v>
      </c>
      <c r="N400">
        <v>1220</v>
      </c>
      <c r="O400" t="s">
        <v>52</v>
      </c>
      <c r="Q400" t="s">
        <v>53</v>
      </c>
      <c r="R400" t="s">
        <v>38</v>
      </c>
      <c r="S400" s="1">
        <v>43262</v>
      </c>
      <c r="T400" s="1">
        <v>43293</v>
      </c>
      <c r="U400" t="s">
        <v>235</v>
      </c>
      <c r="V400" t="s">
        <v>39</v>
      </c>
      <c r="W400">
        <v>89</v>
      </c>
      <c r="X400">
        <v>56</v>
      </c>
      <c r="Y400">
        <v>500</v>
      </c>
      <c r="Z400">
        <v>11.2</v>
      </c>
      <c r="AD400">
        <v>0</v>
      </c>
      <c r="AE400">
        <v>11.2</v>
      </c>
      <c r="AF400">
        <v>0</v>
      </c>
      <c r="AG400">
        <v>0</v>
      </c>
      <c r="AH400">
        <v>1.87</v>
      </c>
      <c r="AI400">
        <v>1.87</v>
      </c>
      <c r="AJ400">
        <v>0.1</v>
      </c>
      <c r="AK400" t="s">
        <v>407</v>
      </c>
      <c r="AL400" t="s">
        <v>366</v>
      </c>
      <c r="AN400">
        <v>38</v>
      </c>
    </row>
    <row r="401" spans="1:40" hidden="1" x14ac:dyDescent="0.25">
      <c r="A401" t="s">
        <v>851</v>
      </c>
      <c r="B401" t="s">
        <v>32</v>
      </c>
      <c r="C401" t="s">
        <v>81</v>
      </c>
      <c r="D401" t="s">
        <v>82</v>
      </c>
      <c r="E401">
        <v>62581</v>
      </c>
      <c r="F401" t="s">
        <v>87</v>
      </c>
      <c r="G401">
        <v>4567</v>
      </c>
      <c r="H401">
        <v>501</v>
      </c>
      <c r="I401" t="s">
        <v>91</v>
      </c>
      <c r="J401" t="s">
        <v>35</v>
      </c>
      <c r="K401" t="s">
        <v>43</v>
      </c>
      <c r="L401" t="s">
        <v>44</v>
      </c>
      <c r="M401">
        <v>815</v>
      </c>
      <c r="N401">
        <v>1005</v>
      </c>
      <c r="O401" t="s">
        <v>48</v>
      </c>
      <c r="P401">
        <v>420</v>
      </c>
      <c r="Q401" t="s">
        <v>49</v>
      </c>
      <c r="R401" t="s">
        <v>38</v>
      </c>
      <c r="S401" s="1">
        <v>43262</v>
      </c>
      <c r="T401" s="1">
        <v>43293</v>
      </c>
      <c r="U401" t="s">
        <v>272</v>
      </c>
      <c r="V401" t="s">
        <v>39</v>
      </c>
      <c r="W401">
        <v>77</v>
      </c>
      <c r="X401">
        <v>32</v>
      </c>
      <c r="Y401">
        <v>45</v>
      </c>
      <c r="Z401">
        <v>71.111099999999993</v>
      </c>
      <c r="AD401">
        <v>0</v>
      </c>
      <c r="AE401">
        <v>71.111099999999993</v>
      </c>
      <c r="AF401">
        <v>0</v>
      </c>
      <c r="AG401">
        <v>0</v>
      </c>
      <c r="AH401">
        <v>1.665</v>
      </c>
      <c r="AI401">
        <v>1.665</v>
      </c>
      <c r="AJ401">
        <v>0.1</v>
      </c>
      <c r="AK401" t="s">
        <v>410</v>
      </c>
      <c r="AL401" t="s">
        <v>401</v>
      </c>
      <c r="AN401">
        <v>38</v>
      </c>
    </row>
    <row r="402" spans="1:40" hidden="1" x14ac:dyDescent="0.25">
      <c r="A402" t="s">
        <v>851</v>
      </c>
      <c r="B402" t="s">
        <v>32</v>
      </c>
      <c r="C402" t="s">
        <v>81</v>
      </c>
      <c r="D402" t="s">
        <v>82</v>
      </c>
      <c r="E402">
        <v>62582</v>
      </c>
      <c r="F402" t="s">
        <v>87</v>
      </c>
      <c r="G402">
        <v>4567</v>
      </c>
      <c r="H402">
        <v>502</v>
      </c>
      <c r="I402" t="s">
        <v>91</v>
      </c>
      <c r="J402" t="s">
        <v>35</v>
      </c>
      <c r="K402" t="s">
        <v>43</v>
      </c>
      <c r="L402" t="s">
        <v>44</v>
      </c>
      <c r="M402">
        <v>1015</v>
      </c>
      <c r="N402">
        <v>1205</v>
      </c>
      <c r="O402" t="s">
        <v>48</v>
      </c>
      <c r="P402">
        <v>424</v>
      </c>
      <c r="Q402" t="s">
        <v>49</v>
      </c>
      <c r="R402" t="s">
        <v>38</v>
      </c>
      <c r="S402" s="1">
        <v>43262</v>
      </c>
      <c r="T402" s="1">
        <v>43293</v>
      </c>
      <c r="U402" t="s">
        <v>243</v>
      </c>
      <c r="V402" t="s">
        <v>39</v>
      </c>
      <c r="W402">
        <v>81</v>
      </c>
      <c r="X402">
        <v>42</v>
      </c>
      <c r="Y402">
        <v>150</v>
      </c>
      <c r="Z402">
        <v>28</v>
      </c>
      <c r="AD402">
        <v>0</v>
      </c>
      <c r="AE402">
        <v>28</v>
      </c>
      <c r="AF402">
        <v>0</v>
      </c>
      <c r="AG402">
        <v>0</v>
      </c>
      <c r="AH402">
        <v>2.1070000000000002</v>
      </c>
      <c r="AI402">
        <v>2.1070000000000002</v>
      </c>
      <c r="AJ402">
        <v>0.1</v>
      </c>
      <c r="AK402" t="s">
        <v>405</v>
      </c>
      <c r="AL402" t="s">
        <v>443</v>
      </c>
      <c r="AN402">
        <v>38</v>
      </c>
    </row>
    <row r="403" spans="1:40" hidden="1" x14ac:dyDescent="0.25">
      <c r="A403" t="s">
        <v>851</v>
      </c>
      <c r="B403" t="s">
        <v>32</v>
      </c>
      <c r="C403" t="s">
        <v>81</v>
      </c>
      <c r="D403" t="s">
        <v>82</v>
      </c>
      <c r="E403">
        <v>62932</v>
      </c>
      <c r="F403" t="s">
        <v>87</v>
      </c>
      <c r="G403">
        <v>4567</v>
      </c>
      <c r="H403">
        <v>503</v>
      </c>
      <c r="I403" t="s">
        <v>91</v>
      </c>
      <c r="J403" t="s">
        <v>35</v>
      </c>
      <c r="K403" t="s">
        <v>43</v>
      </c>
      <c r="L403" t="s">
        <v>44</v>
      </c>
      <c r="M403">
        <v>1015</v>
      </c>
      <c r="N403">
        <v>1205</v>
      </c>
      <c r="O403" t="s">
        <v>48</v>
      </c>
      <c r="P403">
        <v>618</v>
      </c>
      <c r="Q403" t="s">
        <v>49</v>
      </c>
      <c r="R403" t="s">
        <v>38</v>
      </c>
      <c r="S403" s="1">
        <v>43262</v>
      </c>
      <c r="T403" s="1">
        <v>43293</v>
      </c>
      <c r="U403" t="s">
        <v>245</v>
      </c>
      <c r="V403" t="s">
        <v>39</v>
      </c>
      <c r="W403">
        <v>101</v>
      </c>
      <c r="X403">
        <v>49</v>
      </c>
      <c r="Y403">
        <v>45</v>
      </c>
      <c r="Z403">
        <v>108.88890000000001</v>
      </c>
      <c r="AD403">
        <v>0</v>
      </c>
      <c r="AE403">
        <v>108.88890000000001</v>
      </c>
      <c r="AF403">
        <v>0</v>
      </c>
      <c r="AG403">
        <v>0</v>
      </c>
      <c r="AH403">
        <v>1.8169999999999999</v>
      </c>
      <c r="AI403">
        <v>1.8169999999999999</v>
      </c>
      <c r="AJ403">
        <v>0.1</v>
      </c>
      <c r="AK403" t="s">
        <v>405</v>
      </c>
      <c r="AL403" t="s">
        <v>403</v>
      </c>
      <c r="AN403">
        <v>38</v>
      </c>
    </row>
    <row r="404" spans="1:40" hidden="1" x14ac:dyDescent="0.25">
      <c r="A404" t="s">
        <v>851</v>
      </c>
      <c r="B404" t="s">
        <v>32</v>
      </c>
      <c r="C404" t="s">
        <v>81</v>
      </c>
      <c r="D404" t="s">
        <v>82</v>
      </c>
      <c r="E404">
        <v>62933</v>
      </c>
      <c r="F404" t="s">
        <v>87</v>
      </c>
      <c r="G404">
        <v>4567</v>
      </c>
      <c r="H404">
        <v>504</v>
      </c>
      <c r="I404" t="s">
        <v>91</v>
      </c>
      <c r="J404" t="s">
        <v>35</v>
      </c>
      <c r="K404" t="s">
        <v>43</v>
      </c>
      <c r="L404" t="s">
        <v>265</v>
      </c>
      <c r="M404" t="s">
        <v>327</v>
      </c>
      <c r="N404" t="s">
        <v>604</v>
      </c>
      <c r="O404" t="s">
        <v>264</v>
      </c>
      <c r="P404" t="s">
        <v>743</v>
      </c>
      <c r="Q404" t="s">
        <v>49</v>
      </c>
      <c r="R404" t="s">
        <v>38</v>
      </c>
      <c r="S404" s="1">
        <v>43262</v>
      </c>
      <c r="T404" s="1">
        <v>43293</v>
      </c>
      <c r="U404" t="s">
        <v>744</v>
      </c>
      <c r="V404" t="s">
        <v>39</v>
      </c>
      <c r="W404">
        <v>86</v>
      </c>
      <c r="X404">
        <v>65</v>
      </c>
      <c r="Y404">
        <v>35</v>
      </c>
      <c r="Z404">
        <v>185.71430000000001</v>
      </c>
      <c r="AD404">
        <v>0</v>
      </c>
      <c r="AE404">
        <v>185.71430000000001</v>
      </c>
      <c r="AF404">
        <v>0</v>
      </c>
      <c r="AG404">
        <v>0</v>
      </c>
      <c r="AH404">
        <v>1.722</v>
      </c>
      <c r="AI404">
        <v>1.722</v>
      </c>
      <c r="AJ404">
        <v>0.1</v>
      </c>
      <c r="AK404" t="s">
        <v>606</v>
      </c>
      <c r="AL404" t="s">
        <v>745</v>
      </c>
      <c r="AN404">
        <v>76</v>
      </c>
    </row>
    <row r="405" spans="1:40" hidden="1" x14ac:dyDescent="0.25">
      <c r="A405" t="s">
        <v>851</v>
      </c>
      <c r="B405" t="s">
        <v>32</v>
      </c>
      <c r="C405" t="s">
        <v>81</v>
      </c>
      <c r="D405" t="s">
        <v>82</v>
      </c>
      <c r="E405">
        <v>62624</v>
      </c>
      <c r="F405" t="s">
        <v>87</v>
      </c>
      <c r="G405">
        <v>4567</v>
      </c>
      <c r="H405">
        <v>701</v>
      </c>
      <c r="I405" t="s">
        <v>91</v>
      </c>
      <c r="J405" t="s">
        <v>35</v>
      </c>
      <c r="K405" t="s">
        <v>43</v>
      </c>
      <c r="L405" t="s">
        <v>44</v>
      </c>
      <c r="M405">
        <v>830</v>
      </c>
      <c r="N405">
        <v>1020</v>
      </c>
      <c r="O405" t="s">
        <v>58</v>
      </c>
      <c r="P405">
        <v>319</v>
      </c>
      <c r="Q405" t="s">
        <v>59</v>
      </c>
      <c r="R405" t="s">
        <v>38</v>
      </c>
      <c r="S405" s="1">
        <v>43262</v>
      </c>
      <c r="T405" s="1">
        <v>43295</v>
      </c>
      <c r="U405" t="s">
        <v>275</v>
      </c>
      <c r="V405" t="s">
        <v>39</v>
      </c>
      <c r="W405">
        <v>50</v>
      </c>
      <c r="X405">
        <v>49</v>
      </c>
      <c r="Y405">
        <v>100</v>
      </c>
      <c r="Z405">
        <v>49</v>
      </c>
      <c r="AD405">
        <v>0</v>
      </c>
      <c r="AE405">
        <v>49</v>
      </c>
      <c r="AF405">
        <v>0</v>
      </c>
      <c r="AG405">
        <v>0</v>
      </c>
      <c r="AH405">
        <v>1.31</v>
      </c>
      <c r="AI405">
        <v>1.31</v>
      </c>
      <c r="AJ405">
        <v>0.1</v>
      </c>
      <c r="AK405" t="s">
        <v>408</v>
      </c>
      <c r="AL405" t="s">
        <v>381</v>
      </c>
      <c r="AN405">
        <v>38</v>
      </c>
    </row>
    <row r="406" spans="1:40" hidden="1" x14ac:dyDescent="0.25">
      <c r="A406" t="s">
        <v>851</v>
      </c>
      <c r="B406" t="s">
        <v>32</v>
      </c>
      <c r="C406" t="s">
        <v>81</v>
      </c>
      <c r="D406" t="s">
        <v>82</v>
      </c>
      <c r="E406">
        <v>62625</v>
      </c>
      <c r="F406" t="s">
        <v>87</v>
      </c>
      <c r="G406">
        <v>4567</v>
      </c>
      <c r="H406">
        <v>702</v>
      </c>
      <c r="I406" t="s">
        <v>91</v>
      </c>
      <c r="J406" t="s">
        <v>35</v>
      </c>
      <c r="K406" t="s">
        <v>43</v>
      </c>
      <c r="L406" t="s">
        <v>44</v>
      </c>
      <c r="M406">
        <v>1030</v>
      </c>
      <c r="N406">
        <v>1220</v>
      </c>
      <c r="O406" t="s">
        <v>58</v>
      </c>
      <c r="P406">
        <v>321</v>
      </c>
      <c r="Q406" t="s">
        <v>59</v>
      </c>
      <c r="R406" t="s">
        <v>38</v>
      </c>
      <c r="S406" s="1">
        <v>43262</v>
      </c>
      <c r="T406" s="1">
        <v>43295</v>
      </c>
      <c r="U406" t="s">
        <v>278</v>
      </c>
      <c r="V406" t="s">
        <v>39</v>
      </c>
      <c r="W406">
        <v>63</v>
      </c>
      <c r="X406">
        <v>60</v>
      </c>
      <c r="Y406">
        <v>100</v>
      </c>
      <c r="Z406">
        <v>60</v>
      </c>
      <c r="AD406">
        <v>0</v>
      </c>
      <c r="AE406">
        <v>60</v>
      </c>
      <c r="AF406">
        <v>0</v>
      </c>
      <c r="AG406">
        <v>0</v>
      </c>
      <c r="AH406">
        <v>1.2190000000000001</v>
      </c>
      <c r="AI406">
        <v>1.2190000000000001</v>
      </c>
      <c r="AJ406">
        <v>0.1</v>
      </c>
      <c r="AK406" t="s">
        <v>407</v>
      </c>
      <c r="AL406" t="s">
        <v>420</v>
      </c>
      <c r="AN406">
        <v>38</v>
      </c>
    </row>
    <row r="407" spans="1:40" hidden="1" x14ac:dyDescent="0.25">
      <c r="A407" t="s">
        <v>851</v>
      </c>
      <c r="B407" t="s">
        <v>32</v>
      </c>
      <c r="C407" t="s">
        <v>81</v>
      </c>
      <c r="D407" t="s">
        <v>82</v>
      </c>
      <c r="E407">
        <v>62626</v>
      </c>
      <c r="F407" t="s">
        <v>87</v>
      </c>
      <c r="G407">
        <v>4567</v>
      </c>
      <c r="H407">
        <v>703</v>
      </c>
      <c r="I407" t="s">
        <v>91</v>
      </c>
      <c r="J407" t="s">
        <v>67</v>
      </c>
      <c r="K407" t="s">
        <v>43</v>
      </c>
      <c r="L407" t="s">
        <v>44</v>
      </c>
      <c r="M407">
        <v>1900</v>
      </c>
      <c r="N407">
        <v>2050</v>
      </c>
      <c r="O407" t="s">
        <v>58</v>
      </c>
      <c r="P407">
        <v>322</v>
      </c>
      <c r="Q407" t="s">
        <v>59</v>
      </c>
      <c r="R407" t="s">
        <v>38</v>
      </c>
      <c r="S407" s="1">
        <v>43262</v>
      </c>
      <c r="T407" s="1">
        <v>43295</v>
      </c>
      <c r="U407" t="s">
        <v>232</v>
      </c>
      <c r="V407" t="s">
        <v>39</v>
      </c>
      <c r="W407">
        <v>79</v>
      </c>
      <c r="X407">
        <v>72</v>
      </c>
      <c r="Y407">
        <v>100</v>
      </c>
      <c r="Z407">
        <v>72</v>
      </c>
      <c r="AD407">
        <v>0</v>
      </c>
      <c r="AE407">
        <v>72</v>
      </c>
      <c r="AF407">
        <v>0</v>
      </c>
      <c r="AG407">
        <v>0</v>
      </c>
      <c r="AH407">
        <v>2.1070000000000002</v>
      </c>
      <c r="AI407">
        <v>2.1070000000000002</v>
      </c>
      <c r="AJ407">
        <v>0.1</v>
      </c>
      <c r="AK407" t="s">
        <v>481</v>
      </c>
      <c r="AL407" t="s">
        <v>415</v>
      </c>
      <c r="AN407">
        <v>38</v>
      </c>
    </row>
    <row r="408" spans="1:40" hidden="1" x14ac:dyDescent="0.25">
      <c r="A408" t="s">
        <v>851</v>
      </c>
      <c r="B408" t="s">
        <v>32</v>
      </c>
      <c r="C408" t="s">
        <v>81</v>
      </c>
      <c r="D408" t="s">
        <v>82</v>
      </c>
      <c r="E408">
        <v>63052</v>
      </c>
      <c r="F408" t="s">
        <v>87</v>
      </c>
      <c r="G408">
        <v>4787</v>
      </c>
      <c r="H408">
        <v>101</v>
      </c>
      <c r="I408" t="s">
        <v>92</v>
      </c>
      <c r="J408" t="s">
        <v>35</v>
      </c>
      <c r="K408" t="s">
        <v>43</v>
      </c>
      <c r="L408" t="s">
        <v>44</v>
      </c>
      <c r="M408">
        <v>1015</v>
      </c>
      <c r="N408">
        <v>1205</v>
      </c>
      <c r="O408" t="s">
        <v>164</v>
      </c>
      <c r="P408">
        <v>250</v>
      </c>
      <c r="Q408" t="s">
        <v>37</v>
      </c>
      <c r="R408" t="s">
        <v>38</v>
      </c>
      <c r="S408" s="1">
        <v>43262</v>
      </c>
      <c r="T408" s="1">
        <v>43293</v>
      </c>
      <c r="U408" t="s">
        <v>246</v>
      </c>
      <c r="V408" t="s">
        <v>39</v>
      </c>
      <c r="W408">
        <v>113</v>
      </c>
      <c r="X408">
        <v>67</v>
      </c>
      <c r="Y408">
        <v>200</v>
      </c>
      <c r="Z408">
        <v>33.5</v>
      </c>
      <c r="AD408">
        <v>0</v>
      </c>
      <c r="AE408">
        <v>33.5</v>
      </c>
      <c r="AF408">
        <v>0</v>
      </c>
      <c r="AG408">
        <v>0</v>
      </c>
      <c r="AH408">
        <v>3.2530000000000001</v>
      </c>
      <c r="AI408">
        <v>3.2530000000000001</v>
      </c>
      <c r="AJ408">
        <v>0.1</v>
      </c>
      <c r="AK408" t="s">
        <v>405</v>
      </c>
      <c r="AL408" t="s">
        <v>422</v>
      </c>
      <c r="AN408">
        <v>38</v>
      </c>
    </row>
    <row r="409" spans="1:40" hidden="1" x14ac:dyDescent="0.25">
      <c r="A409" t="s">
        <v>851</v>
      </c>
      <c r="B409" t="s">
        <v>32</v>
      </c>
      <c r="C409" t="s">
        <v>81</v>
      </c>
      <c r="D409" t="s">
        <v>82</v>
      </c>
      <c r="E409">
        <v>63053</v>
      </c>
      <c r="F409" t="s">
        <v>87</v>
      </c>
      <c r="G409">
        <v>4787</v>
      </c>
      <c r="H409">
        <v>102</v>
      </c>
      <c r="I409" t="s">
        <v>92</v>
      </c>
      <c r="J409" t="s">
        <v>67</v>
      </c>
      <c r="K409" t="s">
        <v>43</v>
      </c>
      <c r="L409" t="s">
        <v>44</v>
      </c>
      <c r="M409">
        <v>1900</v>
      </c>
      <c r="N409">
        <v>2050</v>
      </c>
      <c r="O409" t="s">
        <v>164</v>
      </c>
      <c r="P409">
        <v>150</v>
      </c>
      <c r="Q409" t="s">
        <v>37</v>
      </c>
      <c r="R409" t="s">
        <v>38</v>
      </c>
      <c r="S409" s="1">
        <v>43262</v>
      </c>
      <c r="T409" s="1">
        <v>43293</v>
      </c>
      <c r="U409" t="s">
        <v>421</v>
      </c>
      <c r="V409" t="s">
        <v>39</v>
      </c>
      <c r="W409">
        <v>95</v>
      </c>
      <c r="X409">
        <v>95</v>
      </c>
      <c r="Y409">
        <v>200</v>
      </c>
      <c r="Z409">
        <v>47.5</v>
      </c>
      <c r="AD409">
        <v>0</v>
      </c>
      <c r="AE409">
        <v>47.5</v>
      </c>
      <c r="AF409">
        <v>0</v>
      </c>
      <c r="AG409">
        <v>0</v>
      </c>
      <c r="AH409">
        <v>2.1560000000000001</v>
      </c>
      <c r="AI409">
        <v>2.1560000000000001</v>
      </c>
      <c r="AJ409">
        <v>0.1</v>
      </c>
      <c r="AK409" t="s">
        <v>481</v>
      </c>
      <c r="AL409" t="s">
        <v>599</v>
      </c>
      <c r="AN409">
        <v>38</v>
      </c>
    </row>
    <row r="410" spans="1:40" hidden="1" x14ac:dyDescent="0.25">
      <c r="A410" t="s">
        <v>851</v>
      </c>
      <c r="B410" t="s">
        <v>32</v>
      </c>
      <c r="C410" t="s">
        <v>81</v>
      </c>
      <c r="D410" t="s">
        <v>82</v>
      </c>
      <c r="E410">
        <v>62668</v>
      </c>
      <c r="F410" t="s">
        <v>87</v>
      </c>
      <c r="G410">
        <v>4787</v>
      </c>
      <c r="H410">
        <v>201</v>
      </c>
      <c r="I410" t="s">
        <v>92</v>
      </c>
      <c r="J410" t="s">
        <v>35</v>
      </c>
      <c r="K410" t="s">
        <v>43</v>
      </c>
      <c r="L410" t="s">
        <v>44</v>
      </c>
      <c r="M410">
        <v>830</v>
      </c>
      <c r="N410">
        <v>1020</v>
      </c>
      <c r="O410" t="s">
        <v>45</v>
      </c>
      <c r="P410">
        <v>333</v>
      </c>
      <c r="Q410" t="s">
        <v>46</v>
      </c>
      <c r="R410" t="s">
        <v>38</v>
      </c>
      <c r="S410" s="1">
        <v>43262</v>
      </c>
      <c r="T410" s="1">
        <v>43293</v>
      </c>
      <c r="U410" t="s">
        <v>232</v>
      </c>
      <c r="V410" t="s">
        <v>39</v>
      </c>
      <c r="W410">
        <v>62</v>
      </c>
      <c r="X410">
        <v>50</v>
      </c>
      <c r="Y410">
        <v>100</v>
      </c>
      <c r="Z410">
        <v>50</v>
      </c>
      <c r="AD410">
        <v>0</v>
      </c>
      <c r="AE410">
        <v>50</v>
      </c>
      <c r="AF410">
        <v>0</v>
      </c>
      <c r="AG410">
        <v>0</v>
      </c>
      <c r="AH410">
        <v>1.516</v>
      </c>
      <c r="AI410">
        <v>1.516</v>
      </c>
      <c r="AJ410">
        <v>0.1</v>
      </c>
      <c r="AK410" t="s">
        <v>408</v>
      </c>
      <c r="AL410" t="s">
        <v>431</v>
      </c>
      <c r="AN410">
        <v>38</v>
      </c>
    </row>
    <row r="411" spans="1:40" hidden="1" x14ac:dyDescent="0.25">
      <c r="A411" t="s">
        <v>851</v>
      </c>
      <c r="B411" t="s">
        <v>32</v>
      </c>
      <c r="C411" t="s">
        <v>81</v>
      </c>
      <c r="D411" t="s">
        <v>82</v>
      </c>
      <c r="E411">
        <v>62673</v>
      </c>
      <c r="F411" t="s">
        <v>87</v>
      </c>
      <c r="G411">
        <v>4787</v>
      </c>
      <c r="H411">
        <v>202</v>
      </c>
      <c r="I411" t="s">
        <v>92</v>
      </c>
      <c r="J411" t="s">
        <v>35</v>
      </c>
      <c r="K411" t="s">
        <v>43</v>
      </c>
      <c r="L411" t="s">
        <v>44</v>
      </c>
      <c r="M411">
        <v>1030</v>
      </c>
      <c r="N411">
        <v>1220</v>
      </c>
      <c r="O411" t="s">
        <v>45</v>
      </c>
      <c r="P411">
        <v>323</v>
      </c>
      <c r="Q411" t="s">
        <v>46</v>
      </c>
      <c r="R411" t="s">
        <v>38</v>
      </c>
      <c r="S411" s="1">
        <v>43262</v>
      </c>
      <c r="T411" s="1">
        <v>43293</v>
      </c>
      <c r="U411" t="s">
        <v>281</v>
      </c>
      <c r="V411" t="s">
        <v>39</v>
      </c>
      <c r="W411">
        <v>88</v>
      </c>
      <c r="X411">
        <v>58</v>
      </c>
      <c r="Y411">
        <v>100</v>
      </c>
      <c r="Z411">
        <v>58</v>
      </c>
      <c r="AD411">
        <v>0</v>
      </c>
      <c r="AE411">
        <v>58</v>
      </c>
      <c r="AF411">
        <v>0</v>
      </c>
      <c r="AG411">
        <v>0</v>
      </c>
      <c r="AH411">
        <v>2.2629999999999999</v>
      </c>
      <c r="AI411">
        <v>2.2629999999999999</v>
      </c>
      <c r="AJ411">
        <v>0.1</v>
      </c>
      <c r="AK411" t="s">
        <v>407</v>
      </c>
      <c r="AL411" t="s">
        <v>442</v>
      </c>
      <c r="AN411">
        <v>38</v>
      </c>
    </row>
    <row r="412" spans="1:40" hidden="1" x14ac:dyDescent="0.25">
      <c r="A412" t="s">
        <v>851</v>
      </c>
      <c r="B412" t="s">
        <v>32</v>
      </c>
      <c r="C412" t="s">
        <v>81</v>
      </c>
      <c r="D412" t="s">
        <v>82</v>
      </c>
      <c r="E412">
        <v>62814</v>
      </c>
      <c r="F412" t="s">
        <v>87</v>
      </c>
      <c r="G412">
        <v>4787</v>
      </c>
      <c r="H412">
        <v>402</v>
      </c>
      <c r="I412" t="s">
        <v>92</v>
      </c>
      <c r="J412" t="s">
        <v>35</v>
      </c>
      <c r="K412" t="s">
        <v>43</v>
      </c>
      <c r="L412" t="s">
        <v>44</v>
      </c>
      <c r="M412">
        <v>1030</v>
      </c>
      <c r="N412">
        <v>1220</v>
      </c>
      <c r="O412" t="s">
        <v>52</v>
      </c>
      <c r="Q412" t="s">
        <v>53</v>
      </c>
      <c r="R412" t="s">
        <v>38</v>
      </c>
      <c r="S412" s="1">
        <v>43262</v>
      </c>
      <c r="T412" s="1">
        <v>43293</v>
      </c>
      <c r="U412" t="s">
        <v>280</v>
      </c>
      <c r="V412" t="s">
        <v>39</v>
      </c>
      <c r="W412">
        <v>89</v>
      </c>
      <c r="X412">
        <v>68</v>
      </c>
      <c r="Y412">
        <v>550</v>
      </c>
      <c r="Z412">
        <v>12.3636</v>
      </c>
      <c r="AD412">
        <v>0</v>
      </c>
      <c r="AE412">
        <v>12.3636</v>
      </c>
      <c r="AF412">
        <v>0</v>
      </c>
      <c r="AG412">
        <v>0</v>
      </c>
      <c r="AH412">
        <v>3.0129999999999999</v>
      </c>
      <c r="AI412">
        <v>3.0129999999999999</v>
      </c>
      <c r="AJ412">
        <v>0.1</v>
      </c>
      <c r="AK412" t="s">
        <v>407</v>
      </c>
      <c r="AL412" t="s">
        <v>366</v>
      </c>
      <c r="AN412">
        <v>38</v>
      </c>
    </row>
    <row r="413" spans="1:40" hidden="1" x14ac:dyDescent="0.25">
      <c r="A413" t="s">
        <v>851</v>
      </c>
      <c r="B413" t="s">
        <v>32</v>
      </c>
      <c r="C413" t="s">
        <v>81</v>
      </c>
      <c r="D413" t="s">
        <v>82</v>
      </c>
      <c r="E413">
        <v>62815</v>
      </c>
      <c r="F413" t="s">
        <v>87</v>
      </c>
      <c r="G413">
        <v>4787</v>
      </c>
      <c r="H413">
        <v>403</v>
      </c>
      <c r="I413" t="s">
        <v>92</v>
      </c>
      <c r="J413" t="s">
        <v>35</v>
      </c>
      <c r="K413" t="s">
        <v>43</v>
      </c>
      <c r="L413" t="s">
        <v>44</v>
      </c>
      <c r="M413">
        <v>830</v>
      </c>
      <c r="N413">
        <v>1020</v>
      </c>
      <c r="O413" t="s">
        <v>52</v>
      </c>
      <c r="Q413" t="s">
        <v>53</v>
      </c>
      <c r="R413" t="s">
        <v>38</v>
      </c>
      <c r="S413" s="1">
        <v>43262</v>
      </c>
      <c r="T413" s="1">
        <v>43293</v>
      </c>
      <c r="U413" t="s">
        <v>228</v>
      </c>
      <c r="V413" t="s">
        <v>39</v>
      </c>
      <c r="W413">
        <v>43</v>
      </c>
      <c r="X413">
        <v>42</v>
      </c>
      <c r="Y413">
        <v>550</v>
      </c>
      <c r="Z413">
        <v>7.6364000000000001</v>
      </c>
      <c r="AD413">
        <v>0</v>
      </c>
      <c r="AE413">
        <v>7.6364000000000001</v>
      </c>
      <c r="AF413">
        <v>0</v>
      </c>
      <c r="AG413">
        <v>0</v>
      </c>
      <c r="AH413">
        <v>1.2989999999999999</v>
      </c>
      <c r="AI413">
        <v>1.2989999999999999</v>
      </c>
      <c r="AJ413">
        <v>0.1</v>
      </c>
      <c r="AK413" t="s">
        <v>408</v>
      </c>
      <c r="AL413" t="s">
        <v>366</v>
      </c>
      <c r="AN413">
        <v>38</v>
      </c>
    </row>
    <row r="414" spans="1:40" hidden="1" x14ac:dyDescent="0.25">
      <c r="A414" t="s">
        <v>851</v>
      </c>
      <c r="B414" t="s">
        <v>32</v>
      </c>
      <c r="C414" t="s">
        <v>81</v>
      </c>
      <c r="D414" t="s">
        <v>82</v>
      </c>
      <c r="E414">
        <v>62904</v>
      </c>
      <c r="F414" t="s">
        <v>87</v>
      </c>
      <c r="G414">
        <v>4787</v>
      </c>
      <c r="H414">
        <v>501</v>
      </c>
      <c r="I414" t="s">
        <v>92</v>
      </c>
      <c r="J414" t="s">
        <v>35</v>
      </c>
      <c r="K414" t="s">
        <v>43</v>
      </c>
      <c r="L414" t="s">
        <v>265</v>
      </c>
      <c r="M414" t="s">
        <v>294</v>
      </c>
      <c r="N414" t="s">
        <v>438</v>
      </c>
      <c r="O414" t="s">
        <v>264</v>
      </c>
      <c r="P414" t="s">
        <v>743</v>
      </c>
      <c r="Q414" t="s">
        <v>49</v>
      </c>
      <c r="R414" t="s">
        <v>38</v>
      </c>
      <c r="S414" s="1">
        <v>43262</v>
      </c>
      <c r="T414" s="1">
        <v>43293</v>
      </c>
      <c r="U414" t="s">
        <v>744</v>
      </c>
      <c r="V414" t="s">
        <v>39</v>
      </c>
      <c r="W414">
        <v>69</v>
      </c>
      <c r="X414">
        <v>38</v>
      </c>
      <c r="Y414">
        <v>35</v>
      </c>
      <c r="Z414">
        <v>108.5714</v>
      </c>
      <c r="AD414">
        <v>0</v>
      </c>
      <c r="AE414">
        <v>108.5714</v>
      </c>
      <c r="AF414">
        <v>0</v>
      </c>
      <c r="AG414">
        <v>0</v>
      </c>
      <c r="AH414">
        <v>1.5580000000000001</v>
      </c>
      <c r="AI414">
        <v>1.5580000000000001</v>
      </c>
      <c r="AJ414">
        <v>0.1</v>
      </c>
      <c r="AK414" t="s">
        <v>439</v>
      </c>
      <c r="AL414" t="s">
        <v>745</v>
      </c>
      <c r="AN414">
        <v>76</v>
      </c>
    </row>
    <row r="415" spans="1:40" hidden="1" x14ac:dyDescent="0.25">
      <c r="A415" t="s">
        <v>851</v>
      </c>
      <c r="B415" t="s">
        <v>32</v>
      </c>
      <c r="C415" t="s">
        <v>81</v>
      </c>
      <c r="D415" t="s">
        <v>82</v>
      </c>
      <c r="E415">
        <v>62592</v>
      </c>
      <c r="F415" t="s">
        <v>87</v>
      </c>
      <c r="G415">
        <v>4787</v>
      </c>
      <c r="H415">
        <v>502</v>
      </c>
      <c r="I415" t="s">
        <v>92</v>
      </c>
      <c r="J415" t="s">
        <v>35</v>
      </c>
      <c r="K415" t="s">
        <v>43</v>
      </c>
      <c r="L415" t="s">
        <v>44</v>
      </c>
      <c r="M415">
        <v>1015</v>
      </c>
      <c r="N415">
        <v>1205</v>
      </c>
      <c r="O415" t="s">
        <v>48</v>
      </c>
      <c r="P415">
        <v>420</v>
      </c>
      <c r="Q415" t="s">
        <v>49</v>
      </c>
      <c r="R415" t="s">
        <v>38</v>
      </c>
      <c r="S415" s="1">
        <v>43262</v>
      </c>
      <c r="T415" s="1">
        <v>43293</v>
      </c>
      <c r="U415" t="s">
        <v>272</v>
      </c>
      <c r="V415" t="s">
        <v>39</v>
      </c>
      <c r="W415">
        <v>92</v>
      </c>
      <c r="X415">
        <v>43</v>
      </c>
      <c r="Y415">
        <v>150</v>
      </c>
      <c r="Z415">
        <v>28.666699999999999</v>
      </c>
      <c r="AD415">
        <v>0</v>
      </c>
      <c r="AE415">
        <v>28.666699999999999</v>
      </c>
      <c r="AF415">
        <v>0</v>
      </c>
      <c r="AG415">
        <v>0</v>
      </c>
      <c r="AH415">
        <v>1.8740000000000001</v>
      </c>
      <c r="AI415">
        <v>1.8740000000000001</v>
      </c>
      <c r="AJ415">
        <v>0.1</v>
      </c>
      <c r="AK415" t="s">
        <v>405</v>
      </c>
      <c r="AL415" t="s">
        <v>401</v>
      </c>
      <c r="AN415">
        <v>38</v>
      </c>
    </row>
    <row r="416" spans="1:40" hidden="1" x14ac:dyDescent="0.25">
      <c r="A416" t="s">
        <v>851</v>
      </c>
      <c r="B416" t="s">
        <v>32</v>
      </c>
      <c r="C416" t="s">
        <v>81</v>
      </c>
      <c r="D416" t="s">
        <v>82</v>
      </c>
      <c r="E416">
        <v>62905</v>
      </c>
      <c r="F416" t="s">
        <v>87</v>
      </c>
      <c r="G416">
        <v>4787</v>
      </c>
      <c r="H416">
        <v>503</v>
      </c>
      <c r="I416" t="s">
        <v>92</v>
      </c>
      <c r="J416" t="s">
        <v>35</v>
      </c>
      <c r="K416" t="s">
        <v>43</v>
      </c>
      <c r="L416" t="s">
        <v>44</v>
      </c>
      <c r="M416">
        <v>1015</v>
      </c>
      <c r="N416">
        <v>1205</v>
      </c>
      <c r="O416" t="s">
        <v>48</v>
      </c>
      <c r="P416">
        <v>319</v>
      </c>
      <c r="Q416" t="s">
        <v>49</v>
      </c>
      <c r="R416" t="s">
        <v>38</v>
      </c>
      <c r="S416" s="1">
        <v>43262</v>
      </c>
      <c r="T416" s="1">
        <v>43293</v>
      </c>
      <c r="U416" t="s">
        <v>377</v>
      </c>
      <c r="V416" t="s">
        <v>39</v>
      </c>
      <c r="W416">
        <v>82</v>
      </c>
      <c r="X416">
        <v>79</v>
      </c>
      <c r="Y416">
        <v>150</v>
      </c>
      <c r="Z416">
        <v>52.666699999999999</v>
      </c>
      <c r="AD416">
        <v>0</v>
      </c>
      <c r="AE416">
        <v>52.666699999999999</v>
      </c>
      <c r="AF416">
        <v>0</v>
      </c>
      <c r="AG416">
        <v>20</v>
      </c>
      <c r="AH416">
        <v>1.855</v>
      </c>
      <c r="AI416">
        <v>1.855</v>
      </c>
      <c r="AJ416">
        <v>0.1</v>
      </c>
      <c r="AK416" t="s">
        <v>405</v>
      </c>
      <c r="AL416" t="s">
        <v>395</v>
      </c>
      <c r="AN416">
        <v>38</v>
      </c>
    </row>
    <row r="417" spans="1:40" hidden="1" x14ac:dyDescent="0.25">
      <c r="A417" t="s">
        <v>851</v>
      </c>
      <c r="B417" t="s">
        <v>32</v>
      </c>
      <c r="C417" t="s">
        <v>81</v>
      </c>
      <c r="D417" t="s">
        <v>82</v>
      </c>
      <c r="E417">
        <v>62927</v>
      </c>
      <c r="F417" t="s">
        <v>87</v>
      </c>
      <c r="G417">
        <v>4787</v>
      </c>
      <c r="H417">
        <v>504</v>
      </c>
      <c r="I417" t="s">
        <v>92</v>
      </c>
      <c r="J417" t="s">
        <v>35</v>
      </c>
      <c r="K417" t="s">
        <v>43</v>
      </c>
      <c r="L417" t="s">
        <v>44</v>
      </c>
      <c r="M417">
        <v>1215</v>
      </c>
      <c r="N417">
        <v>1405</v>
      </c>
      <c r="O417" t="s">
        <v>48</v>
      </c>
      <c r="P417">
        <v>319</v>
      </c>
      <c r="Q417" t="s">
        <v>49</v>
      </c>
      <c r="R417" t="s">
        <v>38</v>
      </c>
      <c r="S417" s="1">
        <v>43262</v>
      </c>
      <c r="T417" s="1">
        <v>43293</v>
      </c>
      <c r="U417" t="s">
        <v>245</v>
      </c>
      <c r="V417" t="s">
        <v>39</v>
      </c>
      <c r="W417">
        <v>63</v>
      </c>
      <c r="X417">
        <v>27</v>
      </c>
      <c r="Y417">
        <v>150</v>
      </c>
      <c r="Z417">
        <v>18</v>
      </c>
      <c r="AD417">
        <v>0</v>
      </c>
      <c r="AE417">
        <v>18</v>
      </c>
      <c r="AF417">
        <v>0</v>
      </c>
      <c r="AG417">
        <v>0</v>
      </c>
      <c r="AH417">
        <v>1.1619999999999999</v>
      </c>
      <c r="AI417">
        <v>1.1619999999999999</v>
      </c>
      <c r="AJ417">
        <v>0.1</v>
      </c>
      <c r="AK417" t="s">
        <v>595</v>
      </c>
      <c r="AL417" t="s">
        <v>395</v>
      </c>
      <c r="AN417">
        <v>38</v>
      </c>
    </row>
    <row r="418" spans="1:40" hidden="1" x14ac:dyDescent="0.25">
      <c r="A418" t="s">
        <v>851</v>
      </c>
      <c r="B418" t="s">
        <v>32</v>
      </c>
      <c r="C418" t="s">
        <v>81</v>
      </c>
      <c r="D418" t="s">
        <v>82</v>
      </c>
      <c r="E418">
        <v>62627</v>
      </c>
      <c r="F418" t="s">
        <v>87</v>
      </c>
      <c r="G418">
        <v>4787</v>
      </c>
      <c r="H418">
        <v>701</v>
      </c>
      <c r="I418" t="s">
        <v>92</v>
      </c>
      <c r="J418" t="s">
        <v>35</v>
      </c>
      <c r="K418" t="s">
        <v>43</v>
      </c>
      <c r="L418" t="s">
        <v>44</v>
      </c>
      <c r="M418">
        <v>830</v>
      </c>
      <c r="N418">
        <v>1020</v>
      </c>
      <c r="O418" t="s">
        <v>58</v>
      </c>
      <c r="P418">
        <v>353</v>
      </c>
      <c r="Q418" t="s">
        <v>59</v>
      </c>
      <c r="R418" t="s">
        <v>38</v>
      </c>
      <c r="S418" s="1">
        <v>43262</v>
      </c>
      <c r="T418" s="1">
        <v>43295</v>
      </c>
      <c r="U418" t="s">
        <v>273</v>
      </c>
      <c r="V418" t="s">
        <v>39</v>
      </c>
      <c r="W418">
        <v>50</v>
      </c>
      <c r="X418">
        <v>49</v>
      </c>
      <c r="Y418">
        <v>100</v>
      </c>
      <c r="Z418">
        <v>49</v>
      </c>
      <c r="AD418">
        <v>0</v>
      </c>
      <c r="AE418">
        <v>49</v>
      </c>
      <c r="AF418">
        <v>0</v>
      </c>
      <c r="AG418">
        <v>0</v>
      </c>
      <c r="AH418">
        <v>0.89100000000000001</v>
      </c>
      <c r="AI418">
        <v>0.89100000000000001</v>
      </c>
      <c r="AJ418">
        <v>0.1</v>
      </c>
      <c r="AK418" t="s">
        <v>408</v>
      </c>
      <c r="AL418" t="s">
        <v>416</v>
      </c>
      <c r="AN418">
        <v>38</v>
      </c>
    </row>
    <row r="419" spans="1:40" hidden="1" x14ac:dyDescent="0.25">
      <c r="A419" t="s">
        <v>851</v>
      </c>
      <c r="B419" t="s">
        <v>32</v>
      </c>
      <c r="C419" t="s">
        <v>81</v>
      </c>
      <c r="D419" t="s">
        <v>82</v>
      </c>
      <c r="E419">
        <v>62628</v>
      </c>
      <c r="F419" t="s">
        <v>87</v>
      </c>
      <c r="G419">
        <v>4787</v>
      </c>
      <c r="H419">
        <v>702</v>
      </c>
      <c r="I419" t="s">
        <v>92</v>
      </c>
      <c r="J419" t="s">
        <v>35</v>
      </c>
      <c r="K419" t="s">
        <v>43</v>
      </c>
      <c r="L419" t="s">
        <v>44</v>
      </c>
      <c r="M419">
        <v>1030</v>
      </c>
      <c r="N419">
        <v>1220</v>
      </c>
      <c r="O419" t="s">
        <v>58</v>
      </c>
      <c r="P419">
        <v>319</v>
      </c>
      <c r="Q419" t="s">
        <v>59</v>
      </c>
      <c r="R419" t="s">
        <v>38</v>
      </c>
      <c r="S419" s="1">
        <v>43262</v>
      </c>
      <c r="T419" s="1">
        <v>43295</v>
      </c>
      <c r="U419" t="s">
        <v>275</v>
      </c>
      <c r="V419" t="s">
        <v>39</v>
      </c>
      <c r="W419">
        <v>86</v>
      </c>
      <c r="X419">
        <v>85</v>
      </c>
      <c r="Y419">
        <v>100</v>
      </c>
      <c r="Z419">
        <v>85</v>
      </c>
      <c r="AD419">
        <v>0</v>
      </c>
      <c r="AE419">
        <v>85</v>
      </c>
      <c r="AF419">
        <v>0</v>
      </c>
      <c r="AG419">
        <v>0</v>
      </c>
      <c r="AH419">
        <v>1.7410000000000001</v>
      </c>
      <c r="AI419">
        <v>1.7410000000000001</v>
      </c>
      <c r="AJ419">
        <v>0.1</v>
      </c>
      <c r="AK419" t="s">
        <v>407</v>
      </c>
      <c r="AL419" t="s">
        <v>381</v>
      </c>
      <c r="AN419">
        <v>38</v>
      </c>
    </row>
    <row r="420" spans="1:40" hidden="1" x14ac:dyDescent="0.25">
      <c r="A420" t="s">
        <v>851</v>
      </c>
      <c r="B420" t="s">
        <v>32</v>
      </c>
      <c r="C420" t="s">
        <v>81</v>
      </c>
      <c r="D420" t="s">
        <v>82</v>
      </c>
      <c r="E420">
        <v>62629</v>
      </c>
      <c r="F420" t="s">
        <v>87</v>
      </c>
      <c r="G420">
        <v>4787</v>
      </c>
      <c r="H420">
        <v>703</v>
      </c>
      <c r="I420" t="s">
        <v>92</v>
      </c>
      <c r="J420" t="s">
        <v>67</v>
      </c>
      <c r="K420" t="s">
        <v>43</v>
      </c>
      <c r="L420" t="s">
        <v>44</v>
      </c>
      <c r="M420">
        <v>1900</v>
      </c>
      <c r="N420">
        <v>2050</v>
      </c>
      <c r="O420" t="s">
        <v>58</v>
      </c>
      <c r="P420">
        <v>321</v>
      </c>
      <c r="Q420" t="s">
        <v>59</v>
      </c>
      <c r="R420" t="s">
        <v>38</v>
      </c>
      <c r="S420" s="1">
        <v>43262</v>
      </c>
      <c r="T420" s="1">
        <v>43295</v>
      </c>
      <c r="U420" t="s">
        <v>274</v>
      </c>
      <c r="V420" t="s">
        <v>39</v>
      </c>
      <c r="W420">
        <v>87</v>
      </c>
      <c r="X420">
        <v>86</v>
      </c>
      <c r="Y420">
        <v>100</v>
      </c>
      <c r="Z420">
        <v>86</v>
      </c>
      <c r="AD420">
        <v>0</v>
      </c>
      <c r="AE420">
        <v>86</v>
      </c>
      <c r="AF420">
        <v>0</v>
      </c>
      <c r="AG420">
        <v>0</v>
      </c>
      <c r="AH420">
        <v>2.1869999999999998</v>
      </c>
      <c r="AI420">
        <v>2.1869999999999998</v>
      </c>
      <c r="AJ420">
        <v>0.1</v>
      </c>
      <c r="AK420" t="s">
        <v>481</v>
      </c>
      <c r="AL420" t="s">
        <v>420</v>
      </c>
      <c r="AN420">
        <v>38</v>
      </c>
    </row>
    <row r="421" spans="1:40" hidden="1" x14ac:dyDescent="0.25">
      <c r="A421" t="s">
        <v>851</v>
      </c>
      <c r="B421" t="s">
        <v>32</v>
      </c>
      <c r="C421" t="s">
        <v>81</v>
      </c>
      <c r="D421" t="s">
        <v>82</v>
      </c>
      <c r="E421">
        <v>63390</v>
      </c>
      <c r="F421" t="s">
        <v>93</v>
      </c>
      <c r="G421">
        <v>4015</v>
      </c>
      <c r="H421">
        <v>401</v>
      </c>
      <c r="I421" t="s">
        <v>747</v>
      </c>
      <c r="J421" t="s">
        <v>67</v>
      </c>
      <c r="K421" t="s">
        <v>43</v>
      </c>
      <c r="L421" t="s">
        <v>44</v>
      </c>
      <c r="M421">
        <v>1800</v>
      </c>
      <c r="N421">
        <v>1950</v>
      </c>
      <c r="O421" t="s">
        <v>52</v>
      </c>
      <c r="Q421" t="s">
        <v>53</v>
      </c>
      <c r="R421" t="s">
        <v>38</v>
      </c>
      <c r="S421" s="1">
        <v>43262</v>
      </c>
      <c r="T421" s="1">
        <v>43293</v>
      </c>
      <c r="U421" t="s">
        <v>230</v>
      </c>
      <c r="V421" t="s">
        <v>39</v>
      </c>
      <c r="W421">
        <v>84</v>
      </c>
      <c r="X421">
        <v>84</v>
      </c>
      <c r="Y421">
        <v>500</v>
      </c>
      <c r="Z421">
        <v>16.8</v>
      </c>
      <c r="AD421">
        <v>0</v>
      </c>
      <c r="AE421">
        <v>16.8</v>
      </c>
      <c r="AF421">
        <v>0</v>
      </c>
      <c r="AG421">
        <v>0</v>
      </c>
      <c r="AH421">
        <v>3.5960000000000001</v>
      </c>
      <c r="AI421">
        <v>3.5960000000000001</v>
      </c>
      <c r="AJ421">
        <v>0.1</v>
      </c>
      <c r="AK421" t="s">
        <v>376</v>
      </c>
      <c r="AL421" t="s">
        <v>366</v>
      </c>
      <c r="AN421">
        <v>38</v>
      </c>
    </row>
    <row r="422" spans="1:40" hidden="1" x14ac:dyDescent="0.25">
      <c r="A422" t="s">
        <v>851</v>
      </c>
      <c r="B422" t="s">
        <v>32</v>
      </c>
      <c r="C422" t="s">
        <v>81</v>
      </c>
      <c r="D422" t="s">
        <v>82</v>
      </c>
      <c r="E422">
        <v>62734</v>
      </c>
      <c r="F422" t="s">
        <v>93</v>
      </c>
      <c r="G422">
        <v>4015</v>
      </c>
      <c r="H422">
        <v>402</v>
      </c>
      <c r="I422" t="s">
        <v>747</v>
      </c>
      <c r="J422" t="s">
        <v>35</v>
      </c>
      <c r="K422" t="s">
        <v>43</v>
      </c>
      <c r="L422" t="s">
        <v>44</v>
      </c>
      <c r="M422">
        <v>830</v>
      </c>
      <c r="N422">
        <v>1020</v>
      </c>
      <c r="O422" t="s">
        <v>52</v>
      </c>
      <c r="Q422" t="s">
        <v>53</v>
      </c>
      <c r="R422" t="s">
        <v>38</v>
      </c>
      <c r="S422" s="1">
        <v>43262</v>
      </c>
      <c r="T422" s="1">
        <v>43293</v>
      </c>
      <c r="U422" t="s">
        <v>274</v>
      </c>
      <c r="V422" t="s">
        <v>39</v>
      </c>
      <c r="W422">
        <v>55</v>
      </c>
      <c r="X422">
        <v>55</v>
      </c>
      <c r="Y422">
        <v>600</v>
      </c>
      <c r="Z422">
        <v>9.1667000000000005</v>
      </c>
      <c r="AD422">
        <v>0</v>
      </c>
      <c r="AE422">
        <v>9.1667000000000005</v>
      </c>
      <c r="AF422">
        <v>0</v>
      </c>
      <c r="AG422">
        <v>0</v>
      </c>
      <c r="AH422">
        <v>1.6080000000000001</v>
      </c>
      <c r="AI422">
        <v>1.6080000000000001</v>
      </c>
      <c r="AJ422">
        <v>0.1</v>
      </c>
      <c r="AK422" t="s">
        <v>408</v>
      </c>
      <c r="AL422" t="s">
        <v>366</v>
      </c>
      <c r="AN422">
        <v>38</v>
      </c>
    </row>
    <row r="423" spans="1:40" hidden="1" x14ac:dyDescent="0.25">
      <c r="A423" t="s">
        <v>851</v>
      </c>
      <c r="B423" t="s">
        <v>32</v>
      </c>
      <c r="C423" t="s">
        <v>81</v>
      </c>
      <c r="D423" t="s">
        <v>82</v>
      </c>
      <c r="E423">
        <v>62735</v>
      </c>
      <c r="F423" t="s">
        <v>93</v>
      </c>
      <c r="G423">
        <v>4015</v>
      </c>
      <c r="H423">
        <v>403</v>
      </c>
      <c r="I423" t="s">
        <v>747</v>
      </c>
      <c r="J423" t="s">
        <v>35</v>
      </c>
      <c r="K423" t="s">
        <v>43</v>
      </c>
      <c r="L423" t="s">
        <v>44</v>
      </c>
      <c r="M423">
        <v>1030</v>
      </c>
      <c r="N423">
        <v>1220</v>
      </c>
      <c r="O423" t="s">
        <v>52</v>
      </c>
      <c r="Q423" t="s">
        <v>53</v>
      </c>
      <c r="R423" t="s">
        <v>38</v>
      </c>
      <c r="S423" s="1">
        <v>43262</v>
      </c>
      <c r="T423" s="1">
        <v>43293</v>
      </c>
      <c r="U423" t="s">
        <v>248</v>
      </c>
      <c r="V423" t="s">
        <v>39</v>
      </c>
      <c r="W423">
        <v>100</v>
      </c>
      <c r="X423">
        <v>98</v>
      </c>
      <c r="Y423">
        <v>600</v>
      </c>
      <c r="Z423">
        <v>16.333300000000001</v>
      </c>
      <c r="AD423">
        <v>0</v>
      </c>
      <c r="AE423">
        <v>16.333300000000001</v>
      </c>
      <c r="AF423">
        <v>0</v>
      </c>
      <c r="AG423">
        <v>0</v>
      </c>
      <c r="AH423">
        <v>1.4999999999999999E-2</v>
      </c>
      <c r="AI423">
        <v>1.4999999999999999E-2</v>
      </c>
      <c r="AJ423">
        <v>0.1</v>
      </c>
      <c r="AK423" t="s">
        <v>407</v>
      </c>
      <c r="AL423" t="s">
        <v>366</v>
      </c>
      <c r="AN423">
        <v>38</v>
      </c>
    </row>
    <row r="424" spans="1:40" hidden="1" x14ac:dyDescent="0.25">
      <c r="A424" t="s">
        <v>851</v>
      </c>
      <c r="B424" t="s">
        <v>32</v>
      </c>
      <c r="C424" t="s">
        <v>81</v>
      </c>
      <c r="D424" t="s">
        <v>82</v>
      </c>
      <c r="E424">
        <v>62737</v>
      </c>
      <c r="F424" t="s">
        <v>93</v>
      </c>
      <c r="G424">
        <v>4015</v>
      </c>
      <c r="H424">
        <v>404</v>
      </c>
      <c r="I424" t="s">
        <v>747</v>
      </c>
      <c r="J424" t="s">
        <v>35</v>
      </c>
      <c r="K424" t="s">
        <v>43</v>
      </c>
      <c r="L424" t="s">
        <v>44</v>
      </c>
      <c r="M424">
        <v>1030</v>
      </c>
      <c r="N424">
        <v>1220</v>
      </c>
      <c r="O424" t="s">
        <v>52</v>
      </c>
      <c r="Q424" t="s">
        <v>53</v>
      </c>
      <c r="R424" t="s">
        <v>38</v>
      </c>
      <c r="S424" s="1">
        <v>43262</v>
      </c>
      <c r="T424" s="1">
        <v>43293</v>
      </c>
      <c r="U424" t="s">
        <v>213</v>
      </c>
      <c r="V424" t="s">
        <v>39</v>
      </c>
      <c r="W424">
        <v>114</v>
      </c>
      <c r="X424">
        <v>113</v>
      </c>
      <c r="Y424">
        <v>500</v>
      </c>
      <c r="Z424">
        <v>22.6</v>
      </c>
      <c r="AD424">
        <v>0</v>
      </c>
      <c r="AE424">
        <v>22.6</v>
      </c>
      <c r="AF424">
        <v>0</v>
      </c>
      <c r="AG424">
        <v>0</v>
      </c>
      <c r="AH424">
        <v>3.5659999999999998</v>
      </c>
      <c r="AI424">
        <v>3.5659999999999998</v>
      </c>
      <c r="AJ424">
        <v>0.1</v>
      </c>
      <c r="AK424" t="s">
        <v>407</v>
      </c>
      <c r="AL424" t="s">
        <v>366</v>
      </c>
      <c r="AN424">
        <v>38</v>
      </c>
    </row>
    <row r="425" spans="1:40" hidden="1" x14ac:dyDescent="0.25">
      <c r="A425" t="s">
        <v>851</v>
      </c>
      <c r="B425" t="s">
        <v>32</v>
      </c>
      <c r="C425" t="s">
        <v>81</v>
      </c>
      <c r="D425" t="s">
        <v>82</v>
      </c>
      <c r="E425">
        <v>62739</v>
      </c>
      <c r="F425" t="s">
        <v>93</v>
      </c>
      <c r="G425">
        <v>4015</v>
      </c>
      <c r="H425">
        <v>405</v>
      </c>
      <c r="I425" t="s">
        <v>747</v>
      </c>
      <c r="J425" t="s">
        <v>35</v>
      </c>
      <c r="K425" t="s">
        <v>43</v>
      </c>
      <c r="L425" t="s">
        <v>44</v>
      </c>
      <c r="M425">
        <v>1300</v>
      </c>
      <c r="N425">
        <v>1450</v>
      </c>
      <c r="O425" t="s">
        <v>52</v>
      </c>
      <c r="Q425" t="s">
        <v>53</v>
      </c>
      <c r="R425" t="s">
        <v>38</v>
      </c>
      <c r="S425" s="1">
        <v>43262</v>
      </c>
      <c r="T425" s="1">
        <v>43293</v>
      </c>
      <c r="U425" t="s">
        <v>228</v>
      </c>
      <c r="V425" t="s">
        <v>39</v>
      </c>
      <c r="W425">
        <v>111</v>
      </c>
      <c r="X425">
        <v>110</v>
      </c>
      <c r="Y425">
        <v>600</v>
      </c>
      <c r="Z425">
        <v>18.333300000000001</v>
      </c>
      <c r="AD425">
        <v>0</v>
      </c>
      <c r="AE425">
        <v>18.333300000000001</v>
      </c>
      <c r="AF425">
        <v>0</v>
      </c>
      <c r="AG425">
        <v>0</v>
      </c>
      <c r="AH425">
        <v>3.4060000000000001</v>
      </c>
      <c r="AI425">
        <v>3.4060000000000001</v>
      </c>
      <c r="AJ425">
        <v>0.1</v>
      </c>
      <c r="AK425" t="s">
        <v>491</v>
      </c>
      <c r="AL425" t="s">
        <v>366</v>
      </c>
      <c r="AN425">
        <v>38</v>
      </c>
    </row>
    <row r="426" spans="1:40" hidden="1" x14ac:dyDescent="0.25">
      <c r="A426" t="s">
        <v>851</v>
      </c>
      <c r="B426" t="s">
        <v>32</v>
      </c>
      <c r="C426" t="s">
        <v>81</v>
      </c>
      <c r="D426" t="s">
        <v>82</v>
      </c>
      <c r="E426">
        <v>63268</v>
      </c>
      <c r="F426" t="s">
        <v>93</v>
      </c>
      <c r="G426">
        <v>4015</v>
      </c>
      <c r="H426">
        <v>407</v>
      </c>
      <c r="I426" t="s">
        <v>747</v>
      </c>
      <c r="J426" t="s">
        <v>35</v>
      </c>
      <c r="K426" t="s">
        <v>43</v>
      </c>
      <c r="L426" t="s">
        <v>44</v>
      </c>
      <c r="M426">
        <v>830</v>
      </c>
      <c r="N426">
        <v>1020</v>
      </c>
      <c r="O426" t="s">
        <v>52</v>
      </c>
      <c r="Q426" t="s">
        <v>53</v>
      </c>
      <c r="R426" t="s">
        <v>38</v>
      </c>
      <c r="S426" s="1">
        <v>43262</v>
      </c>
      <c r="T426" s="1">
        <v>43293</v>
      </c>
      <c r="U426" t="s">
        <v>248</v>
      </c>
      <c r="V426" t="s">
        <v>39</v>
      </c>
      <c r="W426">
        <v>56</v>
      </c>
      <c r="X426">
        <v>56</v>
      </c>
      <c r="Y426">
        <v>300</v>
      </c>
      <c r="Z426">
        <v>18.666699999999999</v>
      </c>
      <c r="AD426">
        <v>0</v>
      </c>
      <c r="AE426">
        <v>18.666699999999999</v>
      </c>
      <c r="AF426">
        <v>0</v>
      </c>
      <c r="AG426">
        <v>0</v>
      </c>
      <c r="AH426">
        <v>0</v>
      </c>
      <c r="AI426">
        <v>0</v>
      </c>
      <c r="AJ426">
        <v>0.1</v>
      </c>
      <c r="AK426" t="s">
        <v>408</v>
      </c>
      <c r="AL426" t="s">
        <v>366</v>
      </c>
      <c r="AN426">
        <v>38</v>
      </c>
    </row>
    <row r="427" spans="1:40" hidden="1" x14ac:dyDescent="0.25">
      <c r="A427" t="s">
        <v>851</v>
      </c>
      <c r="B427" t="s">
        <v>32</v>
      </c>
      <c r="C427" t="s">
        <v>81</v>
      </c>
      <c r="D427" t="s">
        <v>82</v>
      </c>
      <c r="E427">
        <v>62611</v>
      </c>
      <c r="F427" t="s">
        <v>93</v>
      </c>
      <c r="G427">
        <v>4015</v>
      </c>
      <c r="H427">
        <v>701</v>
      </c>
      <c r="I427" t="s">
        <v>747</v>
      </c>
      <c r="J427" t="s">
        <v>67</v>
      </c>
      <c r="K427" t="s">
        <v>43</v>
      </c>
      <c r="L427" t="s">
        <v>44</v>
      </c>
      <c r="M427">
        <v>1900</v>
      </c>
      <c r="N427">
        <v>2050</v>
      </c>
      <c r="O427" t="s">
        <v>58</v>
      </c>
      <c r="P427">
        <v>318</v>
      </c>
      <c r="Q427" t="s">
        <v>59</v>
      </c>
      <c r="R427" t="s">
        <v>38</v>
      </c>
      <c r="S427" s="1">
        <v>43262</v>
      </c>
      <c r="T427" s="1">
        <v>43295</v>
      </c>
      <c r="U427" t="s">
        <v>406</v>
      </c>
      <c r="V427" t="s">
        <v>39</v>
      </c>
      <c r="W427">
        <v>33</v>
      </c>
      <c r="X427">
        <v>33</v>
      </c>
      <c r="Y427">
        <v>100</v>
      </c>
      <c r="Z427">
        <v>33</v>
      </c>
      <c r="AD427">
        <v>0</v>
      </c>
      <c r="AE427">
        <v>33</v>
      </c>
      <c r="AF427">
        <v>0</v>
      </c>
      <c r="AG427">
        <v>0</v>
      </c>
      <c r="AH427">
        <v>0.8</v>
      </c>
      <c r="AI427">
        <v>0.8</v>
      </c>
      <c r="AJ427">
        <v>0.1</v>
      </c>
      <c r="AK427" t="s">
        <v>481</v>
      </c>
      <c r="AL427" t="s">
        <v>409</v>
      </c>
      <c r="AN427">
        <v>38</v>
      </c>
    </row>
    <row r="428" spans="1:40" hidden="1" x14ac:dyDescent="0.25">
      <c r="A428" t="s">
        <v>851</v>
      </c>
      <c r="B428" t="s">
        <v>32</v>
      </c>
      <c r="C428" t="s">
        <v>81</v>
      </c>
      <c r="D428" t="s">
        <v>82</v>
      </c>
      <c r="E428">
        <v>62612</v>
      </c>
      <c r="F428" t="s">
        <v>93</v>
      </c>
      <c r="G428">
        <v>4015</v>
      </c>
      <c r="H428">
        <v>702</v>
      </c>
      <c r="I428" t="s">
        <v>747</v>
      </c>
      <c r="J428" t="s">
        <v>35</v>
      </c>
      <c r="K428" t="s">
        <v>43</v>
      </c>
      <c r="L428" t="s">
        <v>44</v>
      </c>
      <c r="M428">
        <v>1030</v>
      </c>
      <c r="N428">
        <v>1220</v>
      </c>
      <c r="O428" t="s">
        <v>58</v>
      </c>
      <c r="P428">
        <v>318</v>
      </c>
      <c r="Q428" t="s">
        <v>59</v>
      </c>
      <c r="R428" t="s">
        <v>38</v>
      </c>
      <c r="S428" s="1">
        <v>43262</v>
      </c>
      <c r="T428" s="1">
        <v>43295</v>
      </c>
      <c r="U428" t="s">
        <v>406</v>
      </c>
      <c r="V428" t="s">
        <v>39</v>
      </c>
      <c r="W428">
        <v>40</v>
      </c>
      <c r="X428">
        <v>40</v>
      </c>
      <c r="Y428">
        <v>100</v>
      </c>
      <c r="Z428">
        <v>40</v>
      </c>
      <c r="AD428">
        <v>0</v>
      </c>
      <c r="AE428">
        <v>40</v>
      </c>
      <c r="AF428">
        <v>0</v>
      </c>
      <c r="AG428">
        <v>0</v>
      </c>
      <c r="AH428">
        <v>1.0589999999999999</v>
      </c>
      <c r="AI428">
        <v>1.0589999999999999</v>
      </c>
      <c r="AJ428">
        <v>0.1</v>
      </c>
      <c r="AK428" t="s">
        <v>407</v>
      </c>
      <c r="AL428" t="s">
        <v>409</v>
      </c>
      <c r="AN428">
        <v>38</v>
      </c>
    </row>
    <row r="429" spans="1:40" hidden="1" x14ac:dyDescent="0.25">
      <c r="A429" t="s">
        <v>851</v>
      </c>
      <c r="B429" t="s">
        <v>32</v>
      </c>
      <c r="C429" t="s">
        <v>81</v>
      </c>
      <c r="D429" t="s">
        <v>82</v>
      </c>
      <c r="E429">
        <v>63281</v>
      </c>
      <c r="F429" t="s">
        <v>94</v>
      </c>
      <c r="G429">
        <v>3825</v>
      </c>
      <c r="H429">
        <v>701</v>
      </c>
      <c r="I429" t="s">
        <v>748</v>
      </c>
      <c r="J429" t="s">
        <v>35</v>
      </c>
      <c r="K429" t="s">
        <v>43</v>
      </c>
      <c r="L429" t="s">
        <v>44</v>
      </c>
      <c r="M429">
        <v>815</v>
      </c>
      <c r="N429">
        <v>1030</v>
      </c>
      <c r="O429" t="s">
        <v>749</v>
      </c>
      <c r="Q429" t="s">
        <v>59</v>
      </c>
      <c r="R429" t="s">
        <v>38</v>
      </c>
      <c r="S429" s="1">
        <v>43264</v>
      </c>
      <c r="T429" s="1">
        <v>43299</v>
      </c>
      <c r="U429" t="s">
        <v>426</v>
      </c>
      <c r="V429" t="s">
        <v>39</v>
      </c>
      <c r="W429">
        <v>34</v>
      </c>
      <c r="X429">
        <v>24</v>
      </c>
      <c r="Y429">
        <v>35</v>
      </c>
      <c r="Z429">
        <v>68.571399999999997</v>
      </c>
      <c r="AD429">
        <v>0</v>
      </c>
      <c r="AE429">
        <v>68.571399999999997</v>
      </c>
      <c r="AF429">
        <v>0</v>
      </c>
      <c r="AG429">
        <v>0</v>
      </c>
      <c r="AH429">
        <v>1.4359999999999999</v>
      </c>
      <c r="AI429">
        <v>1.4359999999999999</v>
      </c>
      <c r="AJ429">
        <v>0.1</v>
      </c>
      <c r="AK429" t="s">
        <v>351</v>
      </c>
      <c r="AL429" t="s">
        <v>750</v>
      </c>
      <c r="AN429">
        <v>47.5</v>
      </c>
    </row>
    <row r="430" spans="1:40" hidden="1" x14ac:dyDescent="0.25">
      <c r="A430" t="s">
        <v>851</v>
      </c>
      <c r="B430" t="s">
        <v>32</v>
      </c>
      <c r="C430" t="s">
        <v>81</v>
      </c>
      <c r="D430" t="s">
        <v>82</v>
      </c>
      <c r="E430">
        <v>63261</v>
      </c>
      <c r="F430" t="s">
        <v>94</v>
      </c>
      <c r="G430">
        <v>3832</v>
      </c>
      <c r="H430">
        <v>801</v>
      </c>
      <c r="I430" t="s">
        <v>97</v>
      </c>
      <c r="J430" t="s">
        <v>35</v>
      </c>
      <c r="K430" t="s">
        <v>43</v>
      </c>
      <c r="L430" t="s">
        <v>98</v>
      </c>
      <c r="M430">
        <v>1530</v>
      </c>
      <c r="N430">
        <v>1800</v>
      </c>
      <c r="O430" t="s">
        <v>99</v>
      </c>
      <c r="P430">
        <v>107</v>
      </c>
      <c r="Q430" t="s">
        <v>100</v>
      </c>
      <c r="R430" t="s">
        <v>38</v>
      </c>
      <c r="S430" s="1">
        <v>43262</v>
      </c>
      <c r="T430" s="1">
        <v>43321</v>
      </c>
      <c r="U430" t="s">
        <v>445</v>
      </c>
      <c r="V430" t="s">
        <v>446</v>
      </c>
      <c r="W430">
        <v>0</v>
      </c>
      <c r="X430">
        <v>0</v>
      </c>
      <c r="Y430">
        <v>150</v>
      </c>
      <c r="Z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0.2</v>
      </c>
      <c r="AK430" t="s">
        <v>751</v>
      </c>
      <c r="AL430" t="s">
        <v>472</v>
      </c>
      <c r="AN430">
        <v>47.6</v>
      </c>
    </row>
    <row r="431" spans="1:40" hidden="1" x14ac:dyDescent="0.25">
      <c r="A431" t="s">
        <v>851</v>
      </c>
      <c r="B431" t="s">
        <v>32</v>
      </c>
      <c r="C431" t="s">
        <v>81</v>
      </c>
      <c r="D431" t="s">
        <v>82</v>
      </c>
      <c r="E431">
        <v>63279</v>
      </c>
      <c r="F431" t="s">
        <v>94</v>
      </c>
      <c r="G431">
        <v>4822</v>
      </c>
      <c r="H431">
        <v>501</v>
      </c>
      <c r="I431" t="s">
        <v>752</v>
      </c>
      <c r="J431" t="s">
        <v>35</v>
      </c>
      <c r="K431" t="s">
        <v>43</v>
      </c>
      <c r="L431" t="s">
        <v>44</v>
      </c>
      <c r="M431">
        <v>1215</v>
      </c>
      <c r="N431">
        <v>1405</v>
      </c>
      <c r="O431" t="s">
        <v>48</v>
      </c>
      <c r="P431">
        <v>818</v>
      </c>
      <c r="Q431" t="s">
        <v>49</v>
      </c>
      <c r="R431" t="s">
        <v>38</v>
      </c>
      <c r="S431" s="1">
        <v>43262</v>
      </c>
      <c r="T431" s="1">
        <v>43293</v>
      </c>
      <c r="U431" t="s">
        <v>382</v>
      </c>
      <c r="V431" t="s">
        <v>39</v>
      </c>
      <c r="W431">
        <v>82</v>
      </c>
      <c r="X431">
        <v>59</v>
      </c>
      <c r="Y431">
        <v>150</v>
      </c>
      <c r="Z431">
        <v>39.333300000000001</v>
      </c>
      <c r="AD431">
        <v>0</v>
      </c>
      <c r="AE431">
        <v>39.333300000000001</v>
      </c>
      <c r="AF431">
        <v>0</v>
      </c>
      <c r="AG431">
        <v>0</v>
      </c>
      <c r="AH431">
        <v>1.6040000000000001</v>
      </c>
      <c r="AI431">
        <v>1.6040000000000001</v>
      </c>
      <c r="AJ431">
        <v>0.1</v>
      </c>
      <c r="AK431" t="s">
        <v>595</v>
      </c>
      <c r="AL431" t="s">
        <v>425</v>
      </c>
      <c r="AN431">
        <v>38</v>
      </c>
    </row>
    <row r="432" spans="1:40" hidden="1" x14ac:dyDescent="0.25">
      <c r="A432" t="s">
        <v>851</v>
      </c>
      <c r="B432" t="s">
        <v>32</v>
      </c>
      <c r="C432" t="s">
        <v>81</v>
      </c>
      <c r="D432" t="s">
        <v>82</v>
      </c>
      <c r="E432">
        <v>62630</v>
      </c>
      <c r="F432" t="s">
        <v>94</v>
      </c>
      <c r="G432">
        <v>5822</v>
      </c>
      <c r="H432">
        <v>701</v>
      </c>
      <c r="I432" t="s">
        <v>551</v>
      </c>
      <c r="J432" t="s">
        <v>64</v>
      </c>
      <c r="K432" t="s">
        <v>43</v>
      </c>
      <c r="L432" t="s">
        <v>65</v>
      </c>
      <c r="M432">
        <v>900</v>
      </c>
      <c r="N432">
        <v>1315</v>
      </c>
      <c r="O432" t="s">
        <v>58</v>
      </c>
      <c r="P432">
        <v>319</v>
      </c>
      <c r="Q432" t="s">
        <v>59</v>
      </c>
      <c r="R432" t="s">
        <v>38</v>
      </c>
      <c r="S432" s="1">
        <v>43262</v>
      </c>
      <c r="T432" s="1">
        <v>43295</v>
      </c>
      <c r="U432" t="s">
        <v>248</v>
      </c>
      <c r="V432" t="s">
        <v>39</v>
      </c>
      <c r="W432">
        <v>94</v>
      </c>
      <c r="X432">
        <v>86</v>
      </c>
      <c r="Y432">
        <v>100</v>
      </c>
      <c r="Z432">
        <v>86</v>
      </c>
      <c r="AD432">
        <v>0</v>
      </c>
      <c r="AE432">
        <v>86</v>
      </c>
      <c r="AF432">
        <v>0</v>
      </c>
      <c r="AG432">
        <v>0</v>
      </c>
      <c r="AH432">
        <v>0.06</v>
      </c>
      <c r="AI432">
        <v>0.06</v>
      </c>
      <c r="AJ432">
        <v>0.05</v>
      </c>
      <c r="AK432" t="s">
        <v>620</v>
      </c>
      <c r="AL432" t="s">
        <v>381</v>
      </c>
      <c r="AN432">
        <v>22.5</v>
      </c>
    </row>
    <row r="433" spans="1:40" hidden="1" x14ac:dyDescent="0.25">
      <c r="A433" t="s">
        <v>851</v>
      </c>
      <c r="B433" t="s">
        <v>32</v>
      </c>
      <c r="C433" t="s">
        <v>81</v>
      </c>
      <c r="D433" t="s">
        <v>82</v>
      </c>
      <c r="E433">
        <v>62631</v>
      </c>
      <c r="F433" t="s">
        <v>94</v>
      </c>
      <c r="G433">
        <v>5822</v>
      </c>
      <c r="H433">
        <v>702</v>
      </c>
      <c r="I433" t="s">
        <v>551</v>
      </c>
      <c r="J433" t="s">
        <v>64</v>
      </c>
      <c r="K433" t="s">
        <v>43</v>
      </c>
      <c r="L433" t="s">
        <v>65</v>
      </c>
      <c r="M433">
        <v>900</v>
      </c>
      <c r="N433">
        <v>1315</v>
      </c>
      <c r="O433" t="s">
        <v>58</v>
      </c>
      <c r="P433">
        <v>320</v>
      </c>
      <c r="Q433" t="s">
        <v>59</v>
      </c>
      <c r="R433" t="s">
        <v>38</v>
      </c>
      <c r="S433" s="1">
        <v>43262</v>
      </c>
      <c r="T433" s="1">
        <v>43295</v>
      </c>
      <c r="U433" t="s">
        <v>429</v>
      </c>
      <c r="V433" t="s">
        <v>39</v>
      </c>
      <c r="W433">
        <v>92</v>
      </c>
      <c r="X433">
        <v>92</v>
      </c>
      <c r="Y433">
        <v>100</v>
      </c>
      <c r="Z433">
        <v>92</v>
      </c>
      <c r="AD433">
        <v>0</v>
      </c>
      <c r="AE433">
        <v>92</v>
      </c>
      <c r="AF433">
        <v>0</v>
      </c>
      <c r="AG433">
        <v>0</v>
      </c>
      <c r="AH433">
        <v>0.94299999999999995</v>
      </c>
      <c r="AI433">
        <v>0.94299999999999995</v>
      </c>
      <c r="AJ433">
        <v>0.05</v>
      </c>
      <c r="AK433" t="s">
        <v>620</v>
      </c>
      <c r="AL433" t="s">
        <v>419</v>
      </c>
      <c r="AN433">
        <v>22.5</v>
      </c>
    </row>
    <row r="434" spans="1:40" hidden="1" x14ac:dyDescent="0.25">
      <c r="A434" t="s">
        <v>851</v>
      </c>
      <c r="B434" t="s">
        <v>32</v>
      </c>
      <c r="C434" t="s">
        <v>81</v>
      </c>
      <c r="D434" t="s">
        <v>82</v>
      </c>
      <c r="E434">
        <v>63280</v>
      </c>
      <c r="F434" t="s">
        <v>94</v>
      </c>
      <c r="G434">
        <v>5822</v>
      </c>
      <c r="H434">
        <v>703</v>
      </c>
      <c r="I434" t="s">
        <v>551</v>
      </c>
      <c r="J434" t="s">
        <v>64</v>
      </c>
      <c r="K434" t="s">
        <v>43</v>
      </c>
      <c r="L434" t="s">
        <v>65</v>
      </c>
      <c r="M434">
        <v>900</v>
      </c>
      <c r="N434">
        <v>1315</v>
      </c>
      <c r="O434" t="s">
        <v>58</v>
      </c>
      <c r="P434">
        <v>321</v>
      </c>
      <c r="Q434" t="s">
        <v>59</v>
      </c>
      <c r="R434" t="s">
        <v>38</v>
      </c>
      <c r="S434" s="1">
        <v>43262</v>
      </c>
      <c r="T434" s="1">
        <v>43293</v>
      </c>
      <c r="U434" t="s">
        <v>274</v>
      </c>
      <c r="V434" t="s">
        <v>39</v>
      </c>
      <c r="W434">
        <v>87</v>
      </c>
      <c r="X434">
        <v>87</v>
      </c>
      <c r="Y434">
        <v>100</v>
      </c>
      <c r="Z434">
        <v>87</v>
      </c>
      <c r="AD434">
        <v>0</v>
      </c>
      <c r="AE434">
        <v>87</v>
      </c>
      <c r="AF434">
        <v>0</v>
      </c>
      <c r="AG434">
        <v>0</v>
      </c>
      <c r="AH434">
        <v>1.1739999999999999</v>
      </c>
      <c r="AI434">
        <v>1.1739999999999999</v>
      </c>
      <c r="AJ434">
        <v>0.05</v>
      </c>
      <c r="AK434" t="s">
        <v>620</v>
      </c>
      <c r="AL434" t="s">
        <v>420</v>
      </c>
      <c r="AN434">
        <v>18</v>
      </c>
    </row>
    <row r="435" spans="1:40" hidden="1" x14ac:dyDescent="0.25">
      <c r="A435" t="s">
        <v>851</v>
      </c>
      <c r="B435" t="s">
        <v>32</v>
      </c>
      <c r="C435" t="s">
        <v>81</v>
      </c>
      <c r="D435" t="s">
        <v>82</v>
      </c>
      <c r="E435">
        <v>62633</v>
      </c>
      <c r="F435" t="s">
        <v>94</v>
      </c>
      <c r="G435">
        <v>5822</v>
      </c>
      <c r="H435">
        <v>704</v>
      </c>
      <c r="I435" t="s">
        <v>551</v>
      </c>
      <c r="J435" t="s">
        <v>64</v>
      </c>
      <c r="K435" t="s">
        <v>43</v>
      </c>
      <c r="L435" t="s">
        <v>65</v>
      </c>
      <c r="M435">
        <v>900</v>
      </c>
      <c r="N435">
        <v>1315</v>
      </c>
      <c r="O435" t="s">
        <v>58</v>
      </c>
      <c r="P435">
        <v>353</v>
      </c>
      <c r="Q435" t="s">
        <v>59</v>
      </c>
      <c r="R435" t="s">
        <v>38</v>
      </c>
      <c r="S435" s="1">
        <v>43262</v>
      </c>
      <c r="T435" s="1">
        <v>43295</v>
      </c>
      <c r="U435" t="s">
        <v>417</v>
      </c>
      <c r="V435" t="s">
        <v>39</v>
      </c>
      <c r="W435">
        <v>63</v>
      </c>
      <c r="X435">
        <v>63</v>
      </c>
      <c r="Y435">
        <v>100</v>
      </c>
      <c r="Z435">
        <v>63</v>
      </c>
      <c r="AD435">
        <v>0</v>
      </c>
      <c r="AE435">
        <v>63</v>
      </c>
      <c r="AF435">
        <v>0</v>
      </c>
      <c r="AG435">
        <v>0</v>
      </c>
      <c r="AH435">
        <v>0.93400000000000005</v>
      </c>
      <c r="AI435">
        <v>0.93400000000000005</v>
      </c>
      <c r="AJ435">
        <v>0.05</v>
      </c>
      <c r="AK435" t="s">
        <v>620</v>
      </c>
      <c r="AL435" t="s">
        <v>416</v>
      </c>
      <c r="AN435">
        <v>22.5</v>
      </c>
    </row>
    <row r="436" spans="1:40" hidden="1" x14ac:dyDescent="0.25">
      <c r="A436" t="s">
        <v>851</v>
      </c>
      <c r="B436" t="s">
        <v>32</v>
      </c>
      <c r="C436" t="s">
        <v>81</v>
      </c>
      <c r="D436" t="s">
        <v>82</v>
      </c>
      <c r="E436">
        <v>62634</v>
      </c>
      <c r="F436" t="s">
        <v>94</v>
      </c>
      <c r="G436">
        <v>5822</v>
      </c>
      <c r="H436">
        <v>705</v>
      </c>
      <c r="I436" t="s">
        <v>551</v>
      </c>
      <c r="J436" t="s">
        <v>64</v>
      </c>
      <c r="K436" t="s">
        <v>43</v>
      </c>
      <c r="L436" t="s">
        <v>65</v>
      </c>
      <c r="M436">
        <v>900</v>
      </c>
      <c r="N436">
        <v>1315</v>
      </c>
      <c r="O436" t="s">
        <v>58</v>
      </c>
      <c r="P436">
        <v>301</v>
      </c>
      <c r="Q436" t="s">
        <v>59</v>
      </c>
      <c r="R436" t="s">
        <v>38</v>
      </c>
      <c r="S436" s="1">
        <v>43262</v>
      </c>
      <c r="T436" s="1">
        <v>43295</v>
      </c>
      <c r="U436" t="s">
        <v>267</v>
      </c>
      <c r="V436" t="s">
        <v>39</v>
      </c>
      <c r="W436">
        <v>54</v>
      </c>
      <c r="X436">
        <v>53</v>
      </c>
      <c r="Y436">
        <v>100</v>
      </c>
      <c r="Z436">
        <v>53</v>
      </c>
      <c r="AD436">
        <v>0</v>
      </c>
      <c r="AE436">
        <v>53</v>
      </c>
      <c r="AF436">
        <v>0</v>
      </c>
      <c r="AG436">
        <v>0</v>
      </c>
      <c r="AH436">
        <v>0.66</v>
      </c>
      <c r="AI436">
        <v>0.66</v>
      </c>
      <c r="AJ436">
        <v>0.05</v>
      </c>
      <c r="AK436" t="s">
        <v>620</v>
      </c>
      <c r="AL436" t="s">
        <v>427</v>
      </c>
      <c r="AN436">
        <v>22.5</v>
      </c>
    </row>
    <row r="437" spans="1:40" hidden="1" x14ac:dyDescent="0.25">
      <c r="A437" t="s">
        <v>851</v>
      </c>
      <c r="B437" t="s">
        <v>32</v>
      </c>
      <c r="C437" t="s">
        <v>81</v>
      </c>
      <c r="D437" t="s">
        <v>82</v>
      </c>
      <c r="E437">
        <v>62635</v>
      </c>
      <c r="F437" t="s">
        <v>94</v>
      </c>
      <c r="G437">
        <v>5822</v>
      </c>
      <c r="H437">
        <v>706</v>
      </c>
      <c r="I437" t="s">
        <v>551</v>
      </c>
      <c r="J437" t="s">
        <v>64</v>
      </c>
      <c r="K437" t="s">
        <v>43</v>
      </c>
      <c r="L437" t="s">
        <v>65</v>
      </c>
      <c r="M437">
        <v>900</v>
      </c>
      <c r="N437">
        <v>1315</v>
      </c>
      <c r="O437" t="s">
        <v>58</v>
      </c>
      <c r="P437">
        <v>322</v>
      </c>
      <c r="Q437" t="s">
        <v>59</v>
      </c>
      <c r="R437" t="s">
        <v>38</v>
      </c>
      <c r="S437" s="1">
        <v>43262</v>
      </c>
      <c r="T437" s="1">
        <v>43295</v>
      </c>
      <c r="U437" t="s">
        <v>232</v>
      </c>
      <c r="V437" t="s">
        <v>39</v>
      </c>
      <c r="W437">
        <v>63</v>
      </c>
      <c r="X437">
        <v>42</v>
      </c>
      <c r="Y437">
        <v>100</v>
      </c>
      <c r="Z437">
        <v>42</v>
      </c>
      <c r="AD437">
        <v>0</v>
      </c>
      <c r="AE437">
        <v>42</v>
      </c>
      <c r="AF437">
        <v>0</v>
      </c>
      <c r="AG437">
        <v>0</v>
      </c>
      <c r="AH437">
        <v>1.0109999999999999</v>
      </c>
      <c r="AI437">
        <v>1.0109999999999999</v>
      </c>
      <c r="AJ437">
        <v>0.05</v>
      </c>
      <c r="AK437" t="s">
        <v>620</v>
      </c>
      <c r="AL437" t="s">
        <v>415</v>
      </c>
      <c r="AN437">
        <v>22.5</v>
      </c>
    </row>
    <row r="438" spans="1:40" hidden="1" x14ac:dyDescent="0.25">
      <c r="A438" t="s">
        <v>851</v>
      </c>
      <c r="B438" t="s">
        <v>32</v>
      </c>
      <c r="C438" t="s">
        <v>81</v>
      </c>
      <c r="D438" t="s">
        <v>82</v>
      </c>
      <c r="E438">
        <v>63283</v>
      </c>
      <c r="F438" t="s">
        <v>94</v>
      </c>
      <c r="G438">
        <v>5822</v>
      </c>
      <c r="H438">
        <v>707</v>
      </c>
      <c r="I438" t="s">
        <v>551</v>
      </c>
      <c r="J438" t="s">
        <v>64</v>
      </c>
      <c r="K438" t="s">
        <v>43</v>
      </c>
      <c r="L438" t="s">
        <v>65</v>
      </c>
      <c r="M438">
        <v>900</v>
      </c>
      <c r="N438">
        <v>1315</v>
      </c>
      <c r="O438" t="s">
        <v>58</v>
      </c>
      <c r="P438">
        <v>354</v>
      </c>
      <c r="Q438" t="s">
        <v>59</v>
      </c>
      <c r="R438" t="s">
        <v>38</v>
      </c>
      <c r="S438" s="1">
        <v>43262</v>
      </c>
      <c r="T438" s="1">
        <v>43295</v>
      </c>
      <c r="U438" t="s">
        <v>253</v>
      </c>
      <c r="V438" t="s">
        <v>39</v>
      </c>
      <c r="W438">
        <v>66</v>
      </c>
      <c r="X438">
        <v>65</v>
      </c>
      <c r="Y438">
        <v>100</v>
      </c>
      <c r="Z438">
        <v>65</v>
      </c>
      <c r="AD438">
        <v>0</v>
      </c>
      <c r="AE438">
        <v>65</v>
      </c>
      <c r="AF438">
        <v>0</v>
      </c>
      <c r="AG438">
        <v>0</v>
      </c>
      <c r="AH438">
        <v>0.66900000000000004</v>
      </c>
      <c r="AI438">
        <v>0.66900000000000004</v>
      </c>
      <c r="AJ438">
        <v>0.05</v>
      </c>
      <c r="AK438" t="s">
        <v>620</v>
      </c>
      <c r="AL438" t="s">
        <v>412</v>
      </c>
      <c r="AN438">
        <v>22.5</v>
      </c>
    </row>
    <row r="439" spans="1:40" hidden="1" x14ac:dyDescent="0.25">
      <c r="A439" t="s">
        <v>851</v>
      </c>
      <c r="B439" t="s">
        <v>32</v>
      </c>
      <c r="C439" t="s">
        <v>81</v>
      </c>
      <c r="D439" t="s">
        <v>101</v>
      </c>
      <c r="E439">
        <v>63145</v>
      </c>
      <c r="F439" t="s">
        <v>102</v>
      </c>
      <c r="G439">
        <v>2422</v>
      </c>
      <c r="H439">
        <v>301</v>
      </c>
      <c r="I439" t="s">
        <v>151</v>
      </c>
      <c r="J439" t="s">
        <v>35</v>
      </c>
      <c r="K439" t="s">
        <v>43</v>
      </c>
      <c r="L439" t="s">
        <v>44</v>
      </c>
      <c r="M439">
        <v>900</v>
      </c>
      <c r="N439">
        <v>1230</v>
      </c>
      <c r="O439" t="s">
        <v>216</v>
      </c>
      <c r="P439">
        <v>401</v>
      </c>
      <c r="Q439" t="s">
        <v>85</v>
      </c>
      <c r="R439" t="s">
        <v>38</v>
      </c>
      <c r="S439" s="1">
        <v>43262</v>
      </c>
      <c r="T439" s="1">
        <v>43300</v>
      </c>
      <c r="U439" t="s">
        <v>623</v>
      </c>
      <c r="V439" t="s">
        <v>39</v>
      </c>
      <c r="W439">
        <v>58</v>
      </c>
      <c r="X439">
        <v>58</v>
      </c>
      <c r="Y439">
        <v>30</v>
      </c>
      <c r="Z439">
        <v>193.33330000000001</v>
      </c>
      <c r="AD439">
        <v>0</v>
      </c>
      <c r="AE439">
        <v>193.33330000000001</v>
      </c>
      <c r="AF439">
        <v>0</v>
      </c>
      <c r="AG439">
        <v>10</v>
      </c>
      <c r="AH439">
        <v>2.173</v>
      </c>
      <c r="AI439">
        <v>2.173</v>
      </c>
      <c r="AJ439">
        <v>0.2</v>
      </c>
      <c r="AK439" t="s">
        <v>624</v>
      </c>
      <c r="AL439" t="s">
        <v>473</v>
      </c>
      <c r="AN439">
        <v>87.4</v>
      </c>
    </row>
    <row r="440" spans="1:40" hidden="1" x14ac:dyDescent="0.25">
      <c r="A440" t="s">
        <v>851</v>
      </c>
      <c r="B440" t="s">
        <v>32</v>
      </c>
      <c r="C440" t="s">
        <v>81</v>
      </c>
      <c r="D440" t="s">
        <v>101</v>
      </c>
      <c r="E440">
        <v>63274</v>
      </c>
      <c r="F440" t="s">
        <v>102</v>
      </c>
      <c r="G440">
        <v>2422</v>
      </c>
      <c r="H440">
        <v>701</v>
      </c>
      <c r="I440" t="s">
        <v>151</v>
      </c>
      <c r="J440" t="s">
        <v>67</v>
      </c>
      <c r="K440" t="s">
        <v>43</v>
      </c>
      <c r="L440" t="s">
        <v>44</v>
      </c>
      <c r="M440">
        <v>1700</v>
      </c>
      <c r="N440">
        <v>2030</v>
      </c>
      <c r="O440" t="s">
        <v>58</v>
      </c>
      <c r="P440">
        <v>315</v>
      </c>
      <c r="Q440" t="s">
        <v>59</v>
      </c>
      <c r="R440" t="s">
        <v>38</v>
      </c>
      <c r="S440" s="1">
        <v>43262</v>
      </c>
      <c r="T440" s="1">
        <v>43300</v>
      </c>
      <c r="U440" t="s">
        <v>287</v>
      </c>
      <c r="V440" t="s">
        <v>39</v>
      </c>
      <c r="W440">
        <v>32</v>
      </c>
      <c r="X440">
        <v>18</v>
      </c>
      <c r="Y440">
        <v>30</v>
      </c>
      <c r="Z440">
        <v>60</v>
      </c>
      <c r="AD440">
        <v>0</v>
      </c>
      <c r="AE440">
        <v>60</v>
      </c>
      <c r="AF440">
        <v>0</v>
      </c>
      <c r="AG440">
        <v>0</v>
      </c>
      <c r="AH440">
        <v>2.016</v>
      </c>
      <c r="AI440">
        <v>2.016</v>
      </c>
      <c r="AJ440">
        <v>0.2</v>
      </c>
      <c r="AK440" t="s">
        <v>621</v>
      </c>
      <c r="AL440" t="s">
        <v>452</v>
      </c>
      <c r="AN440">
        <v>87.4</v>
      </c>
    </row>
    <row r="441" spans="1:40" hidden="1" x14ac:dyDescent="0.25">
      <c r="A441" t="s">
        <v>851</v>
      </c>
      <c r="B441" t="s">
        <v>32</v>
      </c>
      <c r="C441" t="s">
        <v>81</v>
      </c>
      <c r="D441" t="s">
        <v>101</v>
      </c>
      <c r="E441">
        <v>63310</v>
      </c>
      <c r="F441" t="s">
        <v>102</v>
      </c>
      <c r="G441">
        <v>3332</v>
      </c>
      <c r="H441">
        <v>101</v>
      </c>
      <c r="I441" t="s">
        <v>160</v>
      </c>
      <c r="J441" t="s">
        <v>35</v>
      </c>
      <c r="K441" t="s">
        <v>43</v>
      </c>
      <c r="L441" t="s">
        <v>95</v>
      </c>
      <c r="M441">
        <v>745</v>
      </c>
      <c r="N441">
        <v>1100</v>
      </c>
      <c r="O441" t="s">
        <v>190</v>
      </c>
      <c r="P441">
        <v>316</v>
      </c>
      <c r="Q441" t="s">
        <v>37</v>
      </c>
      <c r="R441" t="s">
        <v>38</v>
      </c>
      <c r="S441" s="1">
        <v>43264</v>
      </c>
      <c r="T441" s="1">
        <v>43299</v>
      </c>
      <c r="U441" t="s">
        <v>643</v>
      </c>
      <c r="V441" t="s">
        <v>39</v>
      </c>
      <c r="W441">
        <v>36</v>
      </c>
      <c r="X441">
        <v>33</v>
      </c>
      <c r="Y441">
        <v>35</v>
      </c>
      <c r="Z441">
        <v>94.285700000000006</v>
      </c>
      <c r="AD441">
        <v>0</v>
      </c>
      <c r="AE441">
        <v>94.285700000000006</v>
      </c>
      <c r="AF441">
        <v>0</v>
      </c>
      <c r="AG441">
        <v>0</v>
      </c>
      <c r="AH441">
        <v>3.673</v>
      </c>
      <c r="AI441">
        <v>3.673</v>
      </c>
      <c r="AJ441">
        <v>0.2</v>
      </c>
      <c r="AK441" t="s">
        <v>627</v>
      </c>
      <c r="AL441" t="s">
        <v>753</v>
      </c>
      <c r="AN441">
        <v>87.5</v>
      </c>
    </row>
    <row r="442" spans="1:40" hidden="1" x14ac:dyDescent="0.25">
      <c r="A442" t="s">
        <v>851</v>
      </c>
      <c r="B442" t="s">
        <v>32</v>
      </c>
      <c r="C442" t="s">
        <v>81</v>
      </c>
      <c r="D442" t="s">
        <v>101</v>
      </c>
      <c r="E442">
        <v>63311</v>
      </c>
      <c r="F442" t="s">
        <v>102</v>
      </c>
      <c r="G442">
        <v>3332</v>
      </c>
      <c r="H442">
        <v>102</v>
      </c>
      <c r="I442" t="s">
        <v>160</v>
      </c>
      <c r="J442" t="s">
        <v>35</v>
      </c>
      <c r="K442" t="s">
        <v>43</v>
      </c>
      <c r="L442" t="s">
        <v>95</v>
      </c>
      <c r="M442">
        <v>1115</v>
      </c>
      <c r="N442">
        <v>1430</v>
      </c>
      <c r="O442" t="s">
        <v>190</v>
      </c>
      <c r="P442">
        <v>316</v>
      </c>
      <c r="Q442" t="s">
        <v>37</v>
      </c>
      <c r="R442" t="s">
        <v>38</v>
      </c>
      <c r="S442" s="1">
        <v>43264</v>
      </c>
      <c r="T442" s="1">
        <v>43299</v>
      </c>
      <c r="U442" t="s">
        <v>643</v>
      </c>
      <c r="V442" t="s">
        <v>39</v>
      </c>
      <c r="W442">
        <v>37</v>
      </c>
      <c r="X442">
        <v>24</v>
      </c>
      <c r="Y442">
        <v>35</v>
      </c>
      <c r="Z442">
        <v>68.571399999999997</v>
      </c>
      <c r="AD442">
        <v>0</v>
      </c>
      <c r="AE442">
        <v>68.571399999999997</v>
      </c>
      <c r="AF442">
        <v>0</v>
      </c>
      <c r="AG442">
        <v>0</v>
      </c>
      <c r="AH442">
        <v>3.1</v>
      </c>
      <c r="AI442">
        <v>3.1</v>
      </c>
      <c r="AJ442">
        <v>0.2</v>
      </c>
      <c r="AK442" t="s">
        <v>635</v>
      </c>
      <c r="AL442" t="s">
        <v>753</v>
      </c>
      <c r="AN442">
        <v>87.5</v>
      </c>
    </row>
    <row r="443" spans="1:40" hidden="1" x14ac:dyDescent="0.25">
      <c r="A443" t="s">
        <v>851</v>
      </c>
      <c r="B443" t="s">
        <v>32</v>
      </c>
      <c r="C443" t="s">
        <v>81</v>
      </c>
      <c r="D443" t="s">
        <v>101</v>
      </c>
      <c r="E443">
        <v>63312</v>
      </c>
      <c r="F443" t="s">
        <v>102</v>
      </c>
      <c r="G443">
        <v>3332</v>
      </c>
      <c r="H443">
        <v>701</v>
      </c>
      <c r="I443" t="s">
        <v>160</v>
      </c>
      <c r="J443" t="s">
        <v>35</v>
      </c>
      <c r="K443" t="s">
        <v>43</v>
      </c>
      <c r="L443" t="s">
        <v>95</v>
      </c>
      <c r="M443">
        <v>745</v>
      </c>
      <c r="N443">
        <v>1100</v>
      </c>
      <c r="O443" t="s">
        <v>754</v>
      </c>
      <c r="Q443" t="s">
        <v>85</v>
      </c>
      <c r="R443" t="s">
        <v>38</v>
      </c>
      <c r="S443" s="1">
        <v>43264</v>
      </c>
      <c r="T443" s="1">
        <v>43299</v>
      </c>
      <c r="U443" t="s">
        <v>755</v>
      </c>
      <c r="V443" t="s">
        <v>39</v>
      </c>
      <c r="W443">
        <v>46</v>
      </c>
      <c r="X443">
        <v>41</v>
      </c>
      <c r="Y443">
        <v>25</v>
      </c>
      <c r="Z443">
        <v>164</v>
      </c>
      <c r="AD443">
        <v>0</v>
      </c>
      <c r="AE443">
        <v>164</v>
      </c>
      <c r="AF443">
        <v>0</v>
      </c>
      <c r="AG443">
        <v>0</v>
      </c>
      <c r="AH443">
        <v>4.6870000000000003</v>
      </c>
      <c r="AI443">
        <v>4.6870000000000003</v>
      </c>
      <c r="AJ443">
        <v>0.2</v>
      </c>
      <c r="AK443" t="s">
        <v>627</v>
      </c>
      <c r="AL443" t="s">
        <v>756</v>
      </c>
      <c r="AN443">
        <v>87.5</v>
      </c>
    </row>
    <row r="444" spans="1:40" hidden="1" x14ac:dyDescent="0.25">
      <c r="A444" t="s">
        <v>851</v>
      </c>
      <c r="B444" t="s">
        <v>32</v>
      </c>
      <c r="C444" t="s">
        <v>81</v>
      </c>
      <c r="D444" t="s">
        <v>101</v>
      </c>
      <c r="E444">
        <v>63313</v>
      </c>
      <c r="F444" t="s">
        <v>102</v>
      </c>
      <c r="G444">
        <v>3332</v>
      </c>
      <c r="H444">
        <v>702</v>
      </c>
      <c r="I444" t="s">
        <v>160</v>
      </c>
      <c r="J444" t="s">
        <v>35</v>
      </c>
      <c r="K444" t="s">
        <v>43</v>
      </c>
      <c r="L444" t="s">
        <v>95</v>
      </c>
      <c r="M444">
        <v>1115</v>
      </c>
      <c r="N444">
        <v>1430</v>
      </c>
      <c r="O444" t="s">
        <v>754</v>
      </c>
      <c r="Q444" t="s">
        <v>85</v>
      </c>
      <c r="R444" t="s">
        <v>38</v>
      </c>
      <c r="S444" s="1">
        <v>43264</v>
      </c>
      <c r="T444" s="1">
        <v>43299</v>
      </c>
      <c r="U444" t="s">
        <v>755</v>
      </c>
      <c r="V444" t="s">
        <v>39</v>
      </c>
      <c r="W444">
        <v>48</v>
      </c>
      <c r="X444">
        <v>41</v>
      </c>
      <c r="Y444">
        <v>25</v>
      </c>
      <c r="Z444">
        <v>164</v>
      </c>
      <c r="AD444">
        <v>0</v>
      </c>
      <c r="AE444">
        <v>164</v>
      </c>
      <c r="AF444">
        <v>0</v>
      </c>
      <c r="AG444">
        <v>0</v>
      </c>
      <c r="AH444">
        <v>4.4669999999999996</v>
      </c>
      <c r="AI444">
        <v>4.4669999999999996</v>
      </c>
      <c r="AJ444">
        <v>0.2</v>
      </c>
      <c r="AK444" t="s">
        <v>635</v>
      </c>
      <c r="AL444" t="s">
        <v>756</v>
      </c>
      <c r="AN444">
        <v>87.5</v>
      </c>
    </row>
    <row r="445" spans="1:40" hidden="1" x14ac:dyDescent="0.25">
      <c r="A445" t="s">
        <v>851</v>
      </c>
      <c r="B445" t="s">
        <v>32</v>
      </c>
      <c r="C445" t="s">
        <v>81</v>
      </c>
      <c r="D445" t="s">
        <v>101</v>
      </c>
      <c r="E445">
        <v>63314</v>
      </c>
      <c r="F445" t="s">
        <v>102</v>
      </c>
      <c r="G445">
        <v>3332</v>
      </c>
      <c r="H445">
        <v>703</v>
      </c>
      <c r="I445" t="s">
        <v>160</v>
      </c>
      <c r="J445" t="s">
        <v>35</v>
      </c>
      <c r="K445" t="s">
        <v>43</v>
      </c>
      <c r="L445" t="s">
        <v>95</v>
      </c>
      <c r="M445">
        <v>745</v>
      </c>
      <c r="N445">
        <v>1100</v>
      </c>
      <c r="O445" t="s">
        <v>458</v>
      </c>
      <c r="Q445" t="s">
        <v>59</v>
      </c>
      <c r="R445" t="s">
        <v>38</v>
      </c>
      <c r="S445" s="1">
        <v>43264</v>
      </c>
      <c r="T445" s="1">
        <v>43299</v>
      </c>
      <c r="U445" t="s">
        <v>650</v>
      </c>
      <c r="V445" t="s">
        <v>39</v>
      </c>
      <c r="W445">
        <v>22</v>
      </c>
      <c r="X445">
        <v>22</v>
      </c>
      <c r="Y445">
        <v>25</v>
      </c>
      <c r="Z445">
        <v>88</v>
      </c>
      <c r="AD445">
        <v>0</v>
      </c>
      <c r="AE445">
        <v>88</v>
      </c>
      <c r="AF445">
        <v>0</v>
      </c>
      <c r="AG445">
        <v>0</v>
      </c>
      <c r="AH445">
        <v>2.2469999999999999</v>
      </c>
      <c r="AI445">
        <v>2.2469999999999999</v>
      </c>
      <c r="AJ445">
        <v>0.2</v>
      </c>
      <c r="AK445" t="s">
        <v>627</v>
      </c>
      <c r="AL445" t="s">
        <v>460</v>
      </c>
      <c r="AN445">
        <v>87.5</v>
      </c>
    </row>
    <row r="446" spans="1:40" hidden="1" x14ac:dyDescent="0.25">
      <c r="A446" t="s">
        <v>851</v>
      </c>
      <c r="B446" t="s">
        <v>32</v>
      </c>
      <c r="C446" t="s">
        <v>81</v>
      </c>
      <c r="D446" t="s">
        <v>101</v>
      </c>
      <c r="E446">
        <v>63315</v>
      </c>
      <c r="F446" t="s">
        <v>102</v>
      </c>
      <c r="G446">
        <v>3332</v>
      </c>
      <c r="H446">
        <v>704</v>
      </c>
      <c r="I446" t="s">
        <v>160</v>
      </c>
      <c r="J446" t="s">
        <v>35</v>
      </c>
      <c r="K446" t="s">
        <v>43</v>
      </c>
      <c r="L446" t="s">
        <v>95</v>
      </c>
      <c r="M446">
        <v>745</v>
      </c>
      <c r="N446">
        <v>1100</v>
      </c>
      <c r="O446" t="s">
        <v>458</v>
      </c>
      <c r="Q446" t="s">
        <v>59</v>
      </c>
      <c r="R446" t="s">
        <v>38</v>
      </c>
      <c r="S446" s="1">
        <v>43264</v>
      </c>
      <c r="T446" s="1">
        <v>43299</v>
      </c>
      <c r="U446" t="s">
        <v>757</v>
      </c>
      <c r="V446" t="s">
        <v>39</v>
      </c>
      <c r="W446">
        <v>20</v>
      </c>
      <c r="X446">
        <v>20</v>
      </c>
      <c r="Y446">
        <v>25</v>
      </c>
      <c r="Z446">
        <v>80</v>
      </c>
      <c r="AD446">
        <v>0</v>
      </c>
      <c r="AE446">
        <v>80</v>
      </c>
      <c r="AF446">
        <v>0</v>
      </c>
      <c r="AG446">
        <v>0</v>
      </c>
      <c r="AH446">
        <v>2.6</v>
      </c>
      <c r="AI446">
        <v>2.6</v>
      </c>
      <c r="AJ446">
        <v>0.2</v>
      </c>
      <c r="AK446" t="s">
        <v>627</v>
      </c>
      <c r="AL446" t="s">
        <v>460</v>
      </c>
      <c r="AN446">
        <v>87.5</v>
      </c>
    </row>
    <row r="447" spans="1:40" hidden="1" x14ac:dyDescent="0.25">
      <c r="A447" t="s">
        <v>851</v>
      </c>
      <c r="B447" t="s">
        <v>32</v>
      </c>
      <c r="C447" t="s">
        <v>81</v>
      </c>
      <c r="D447" t="s">
        <v>101</v>
      </c>
      <c r="E447">
        <v>63316</v>
      </c>
      <c r="F447" t="s">
        <v>102</v>
      </c>
      <c r="G447">
        <v>3332</v>
      </c>
      <c r="H447">
        <v>705</v>
      </c>
      <c r="I447" t="s">
        <v>160</v>
      </c>
      <c r="J447" t="s">
        <v>35</v>
      </c>
      <c r="K447" t="s">
        <v>43</v>
      </c>
      <c r="L447" t="s">
        <v>95</v>
      </c>
      <c r="M447">
        <v>745</v>
      </c>
      <c r="N447">
        <v>1100</v>
      </c>
      <c r="O447" t="s">
        <v>458</v>
      </c>
      <c r="Q447" t="s">
        <v>59</v>
      </c>
      <c r="R447" t="s">
        <v>38</v>
      </c>
      <c r="S447" s="1">
        <v>43264</v>
      </c>
      <c r="T447" s="1">
        <v>43299</v>
      </c>
      <c r="U447" t="s">
        <v>258</v>
      </c>
      <c r="V447" t="s">
        <v>39</v>
      </c>
      <c r="W447">
        <v>20</v>
      </c>
      <c r="X447">
        <v>19</v>
      </c>
      <c r="Y447">
        <v>25</v>
      </c>
      <c r="Z447">
        <v>76</v>
      </c>
      <c r="AD447">
        <v>0</v>
      </c>
      <c r="AE447">
        <v>76</v>
      </c>
      <c r="AF447">
        <v>0</v>
      </c>
      <c r="AG447">
        <v>0</v>
      </c>
      <c r="AH447">
        <v>2.4</v>
      </c>
      <c r="AI447">
        <v>2.4</v>
      </c>
      <c r="AJ447">
        <v>0.2</v>
      </c>
      <c r="AK447" t="s">
        <v>627</v>
      </c>
      <c r="AL447" t="s">
        <v>460</v>
      </c>
      <c r="AN447">
        <v>87.5</v>
      </c>
    </row>
    <row r="448" spans="1:40" hidden="1" x14ac:dyDescent="0.25">
      <c r="A448" t="s">
        <v>851</v>
      </c>
      <c r="B448" t="s">
        <v>32</v>
      </c>
      <c r="C448" t="s">
        <v>81</v>
      </c>
      <c r="D448" t="s">
        <v>101</v>
      </c>
      <c r="E448">
        <v>63317</v>
      </c>
      <c r="F448" t="s">
        <v>102</v>
      </c>
      <c r="G448">
        <v>3332</v>
      </c>
      <c r="H448">
        <v>706</v>
      </c>
      <c r="I448" t="s">
        <v>160</v>
      </c>
      <c r="J448" t="s">
        <v>35</v>
      </c>
      <c r="K448" t="s">
        <v>43</v>
      </c>
      <c r="L448" t="s">
        <v>95</v>
      </c>
      <c r="M448">
        <v>745</v>
      </c>
      <c r="N448">
        <v>1100</v>
      </c>
      <c r="O448" t="s">
        <v>458</v>
      </c>
      <c r="Q448" t="s">
        <v>59</v>
      </c>
      <c r="R448" t="s">
        <v>38</v>
      </c>
      <c r="S448" s="1">
        <v>43264</v>
      </c>
      <c r="T448" s="1">
        <v>43299</v>
      </c>
      <c r="U448" t="s">
        <v>758</v>
      </c>
      <c r="V448" t="s">
        <v>39</v>
      </c>
      <c r="W448">
        <v>20</v>
      </c>
      <c r="X448">
        <v>20</v>
      </c>
      <c r="Y448">
        <v>25</v>
      </c>
      <c r="Z448">
        <v>80</v>
      </c>
      <c r="AD448">
        <v>0</v>
      </c>
      <c r="AE448">
        <v>80</v>
      </c>
      <c r="AF448">
        <v>0</v>
      </c>
      <c r="AG448">
        <v>0</v>
      </c>
      <c r="AH448">
        <v>1.92</v>
      </c>
      <c r="AI448">
        <v>1.92</v>
      </c>
      <c r="AJ448">
        <v>0.2</v>
      </c>
      <c r="AK448" t="s">
        <v>627</v>
      </c>
      <c r="AL448" t="s">
        <v>460</v>
      </c>
      <c r="AN448">
        <v>87.5</v>
      </c>
    </row>
    <row r="449" spans="1:40" hidden="1" x14ac:dyDescent="0.25">
      <c r="A449" t="s">
        <v>851</v>
      </c>
      <c r="B449" t="s">
        <v>32</v>
      </c>
      <c r="C449" t="s">
        <v>81</v>
      </c>
      <c r="D449" t="s">
        <v>101</v>
      </c>
      <c r="E449">
        <v>63318</v>
      </c>
      <c r="F449" t="s">
        <v>102</v>
      </c>
      <c r="G449">
        <v>3332</v>
      </c>
      <c r="H449">
        <v>707</v>
      </c>
      <c r="I449" t="s">
        <v>160</v>
      </c>
      <c r="J449" t="s">
        <v>35</v>
      </c>
      <c r="K449" t="s">
        <v>43</v>
      </c>
      <c r="L449" t="s">
        <v>95</v>
      </c>
      <c r="M449">
        <v>745</v>
      </c>
      <c r="N449">
        <v>1100</v>
      </c>
      <c r="O449" t="s">
        <v>458</v>
      </c>
      <c r="Q449" t="s">
        <v>59</v>
      </c>
      <c r="R449" t="s">
        <v>38</v>
      </c>
      <c r="S449" s="1">
        <v>43264</v>
      </c>
      <c r="T449" s="1">
        <v>43299</v>
      </c>
      <c r="U449" t="s">
        <v>759</v>
      </c>
      <c r="V449" t="s">
        <v>39</v>
      </c>
      <c r="W449">
        <v>19</v>
      </c>
      <c r="X449">
        <v>19</v>
      </c>
      <c r="Y449">
        <v>25</v>
      </c>
      <c r="Z449">
        <v>76</v>
      </c>
      <c r="AD449">
        <v>0</v>
      </c>
      <c r="AE449">
        <v>76</v>
      </c>
      <c r="AF449">
        <v>0</v>
      </c>
      <c r="AG449">
        <v>0</v>
      </c>
      <c r="AH449">
        <v>2.113</v>
      </c>
      <c r="AI449">
        <v>2.113</v>
      </c>
      <c r="AJ449">
        <v>0.2</v>
      </c>
      <c r="AK449" t="s">
        <v>627</v>
      </c>
      <c r="AL449" t="s">
        <v>460</v>
      </c>
      <c r="AN449">
        <v>87.5</v>
      </c>
    </row>
    <row r="450" spans="1:40" hidden="1" x14ac:dyDescent="0.25">
      <c r="A450" t="s">
        <v>851</v>
      </c>
      <c r="B450" t="s">
        <v>32</v>
      </c>
      <c r="C450" t="s">
        <v>81</v>
      </c>
      <c r="D450" t="s">
        <v>101</v>
      </c>
      <c r="E450">
        <v>63319</v>
      </c>
      <c r="F450" t="s">
        <v>102</v>
      </c>
      <c r="G450">
        <v>3332</v>
      </c>
      <c r="H450">
        <v>708</v>
      </c>
      <c r="I450" t="s">
        <v>160</v>
      </c>
      <c r="J450" t="s">
        <v>35</v>
      </c>
      <c r="K450" t="s">
        <v>43</v>
      </c>
      <c r="L450" t="s">
        <v>95</v>
      </c>
      <c r="M450">
        <v>1115</v>
      </c>
      <c r="N450">
        <v>1430</v>
      </c>
      <c r="O450" t="s">
        <v>458</v>
      </c>
      <c r="Q450" t="s">
        <v>59</v>
      </c>
      <c r="R450" t="s">
        <v>38</v>
      </c>
      <c r="S450" s="1">
        <v>43264</v>
      </c>
      <c r="T450" s="1">
        <v>43299</v>
      </c>
      <c r="U450" t="s">
        <v>650</v>
      </c>
      <c r="V450" t="s">
        <v>39</v>
      </c>
      <c r="W450">
        <v>20</v>
      </c>
      <c r="X450">
        <v>20</v>
      </c>
      <c r="Y450">
        <v>25</v>
      </c>
      <c r="Z450">
        <v>80</v>
      </c>
      <c r="AD450">
        <v>0</v>
      </c>
      <c r="AE450">
        <v>80</v>
      </c>
      <c r="AF450">
        <v>0</v>
      </c>
      <c r="AG450">
        <v>0</v>
      </c>
      <c r="AH450">
        <v>2.0270000000000001</v>
      </c>
      <c r="AI450">
        <v>2.0270000000000001</v>
      </c>
      <c r="AJ450">
        <v>0.2</v>
      </c>
      <c r="AK450" t="s">
        <v>635</v>
      </c>
      <c r="AL450" t="s">
        <v>460</v>
      </c>
      <c r="AN450">
        <v>87.5</v>
      </c>
    </row>
    <row r="451" spans="1:40" hidden="1" x14ac:dyDescent="0.25">
      <c r="A451" t="s">
        <v>851</v>
      </c>
      <c r="B451" t="s">
        <v>32</v>
      </c>
      <c r="C451" t="s">
        <v>81</v>
      </c>
      <c r="D451" t="s">
        <v>101</v>
      </c>
      <c r="E451">
        <v>63320</v>
      </c>
      <c r="F451" t="s">
        <v>102</v>
      </c>
      <c r="G451">
        <v>3332</v>
      </c>
      <c r="H451">
        <v>709</v>
      </c>
      <c r="I451" t="s">
        <v>160</v>
      </c>
      <c r="J451" t="s">
        <v>35</v>
      </c>
      <c r="K451" t="s">
        <v>43</v>
      </c>
      <c r="L451" t="s">
        <v>95</v>
      </c>
      <c r="M451">
        <v>1115</v>
      </c>
      <c r="N451">
        <v>1430</v>
      </c>
      <c r="O451" t="s">
        <v>458</v>
      </c>
      <c r="Q451" t="s">
        <v>59</v>
      </c>
      <c r="R451" t="s">
        <v>38</v>
      </c>
      <c r="S451" s="1">
        <v>43264</v>
      </c>
      <c r="T451" s="1">
        <v>43299</v>
      </c>
      <c r="U451" t="s">
        <v>757</v>
      </c>
      <c r="V451" t="s">
        <v>39</v>
      </c>
      <c r="W451">
        <v>19</v>
      </c>
      <c r="X451">
        <v>19</v>
      </c>
      <c r="Y451">
        <v>25</v>
      </c>
      <c r="Z451">
        <v>76</v>
      </c>
      <c r="AD451">
        <v>0</v>
      </c>
      <c r="AE451">
        <v>76</v>
      </c>
      <c r="AF451">
        <v>0</v>
      </c>
      <c r="AG451">
        <v>0</v>
      </c>
      <c r="AH451">
        <v>2.508</v>
      </c>
      <c r="AI451">
        <v>2.508</v>
      </c>
      <c r="AJ451">
        <v>0.2</v>
      </c>
      <c r="AK451" t="s">
        <v>635</v>
      </c>
      <c r="AL451" t="s">
        <v>460</v>
      </c>
      <c r="AN451">
        <v>87.5</v>
      </c>
    </row>
    <row r="452" spans="1:40" hidden="1" x14ac:dyDescent="0.25">
      <c r="A452" t="s">
        <v>851</v>
      </c>
      <c r="B452" t="s">
        <v>32</v>
      </c>
      <c r="C452" t="s">
        <v>81</v>
      </c>
      <c r="D452" t="s">
        <v>101</v>
      </c>
      <c r="E452">
        <v>63321</v>
      </c>
      <c r="F452" t="s">
        <v>102</v>
      </c>
      <c r="G452">
        <v>3332</v>
      </c>
      <c r="H452">
        <v>710</v>
      </c>
      <c r="I452" t="s">
        <v>160</v>
      </c>
      <c r="J452" t="s">
        <v>35</v>
      </c>
      <c r="K452" t="s">
        <v>43</v>
      </c>
      <c r="L452" t="s">
        <v>95</v>
      </c>
      <c r="M452">
        <v>1115</v>
      </c>
      <c r="N452">
        <v>1430</v>
      </c>
      <c r="O452" t="s">
        <v>458</v>
      </c>
      <c r="Q452" t="s">
        <v>59</v>
      </c>
      <c r="R452" t="s">
        <v>38</v>
      </c>
      <c r="S452" s="1">
        <v>43264</v>
      </c>
      <c r="T452" s="1">
        <v>43299</v>
      </c>
      <c r="U452" t="s">
        <v>258</v>
      </c>
      <c r="V452" t="s">
        <v>39</v>
      </c>
      <c r="W452">
        <v>22</v>
      </c>
      <c r="X452">
        <v>20</v>
      </c>
      <c r="Y452">
        <v>25</v>
      </c>
      <c r="Z452">
        <v>80</v>
      </c>
      <c r="AD452">
        <v>0</v>
      </c>
      <c r="AE452">
        <v>80</v>
      </c>
      <c r="AF452">
        <v>0</v>
      </c>
      <c r="AG452">
        <v>0</v>
      </c>
      <c r="AH452">
        <v>2.7330000000000001</v>
      </c>
      <c r="AI452">
        <v>2.7330000000000001</v>
      </c>
      <c r="AJ452">
        <v>0.2</v>
      </c>
      <c r="AK452" t="s">
        <v>635</v>
      </c>
      <c r="AL452" t="s">
        <v>460</v>
      </c>
      <c r="AN452">
        <v>87.5</v>
      </c>
    </row>
    <row r="453" spans="1:40" hidden="1" x14ac:dyDescent="0.25">
      <c r="A453" t="s">
        <v>851</v>
      </c>
      <c r="B453" t="s">
        <v>32</v>
      </c>
      <c r="C453" t="s">
        <v>81</v>
      </c>
      <c r="D453" t="s">
        <v>101</v>
      </c>
      <c r="E453">
        <v>63322</v>
      </c>
      <c r="F453" t="s">
        <v>102</v>
      </c>
      <c r="G453">
        <v>3332</v>
      </c>
      <c r="H453">
        <v>711</v>
      </c>
      <c r="I453" t="s">
        <v>160</v>
      </c>
      <c r="J453" t="s">
        <v>35</v>
      </c>
      <c r="K453" t="s">
        <v>43</v>
      </c>
      <c r="L453" t="s">
        <v>95</v>
      </c>
      <c r="M453">
        <v>1115</v>
      </c>
      <c r="N453">
        <v>1430</v>
      </c>
      <c r="O453" t="s">
        <v>458</v>
      </c>
      <c r="Q453" t="s">
        <v>59</v>
      </c>
      <c r="R453" t="s">
        <v>38</v>
      </c>
      <c r="S453" s="1">
        <v>43264</v>
      </c>
      <c r="T453" s="1">
        <v>43299</v>
      </c>
      <c r="U453" t="s">
        <v>758</v>
      </c>
      <c r="V453" t="s">
        <v>39</v>
      </c>
      <c r="W453">
        <v>19</v>
      </c>
      <c r="X453">
        <v>19</v>
      </c>
      <c r="Y453">
        <v>25</v>
      </c>
      <c r="Z453">
        <v>76</v>
      </c>
      <c r="AD453">
        <v>0</v>
      </c>
      <c r="AE453">
        <v>76</v>
      </c>
      <c r="AF453">
        <v>0</v>
      </c>
      <c r="AG453">
        <v>0</v>
      </c>
      <c r="AH453">
        <v>2.34</v>
      </c>
      <c r="AI453">
        <v>2.34</v>
      </c>
      <c r="AJ453">
        <v>0.2</v>
      </c>
      <c r="AK453" t="s">
        <v>635</v>
      </c>
      <c r="AL453" t="s">
        <v>460</v>
      </c>
      <c r="AN453">
        <v>87.5</v>
      </c>
    </row>
    <row r="454" spans="1:40" hidden="1" x14ac:dyDescent="0.25">
      <c r="A454" t="s">
        <v>851</v>
      </c>
      <c r="B454" t="s">
        <v>32</v>
      </c>
      <c r="C454" t="s">
        <v>81</v>
      </c>
      <c r="D454" t="s">
        <v>101</v>
      </c>
      <c r="E454">
        <v>63323</v>
      </c>
      <c r="F454" t="s">
        <v>102</v>
      </c>
      <c r="G454">
        <v>3332</v>
      </c>
      <c r="H454">
        <v>712</v>
      </c>
      <c r="I454" t="s">
        <v>160</v>
      </c>
      <c r="J454" t="s">
        <v>35</v>
      </c>
      <c r="K454" t="s">
        <v>43</v>
      </c>
      <c r="L454" t="s">
        <v>95</v>
      </c>
      <c r="M454">
        <v>1115</v>
      </c>
      <c r="N454">
        <v>1430</v>
      </c>
      <c r="O454" t="s">
        <v>458</v>
      </c>
      <c r="Q454" t="s">
        <v>59</v>
      </c>
      <c r="R454" t="s">
        <v>38</v>
      </c>
      <c r="S454" s="1">
        <v>43264</v>
      </c>
      <c r="T454" s="1">
        <v>43299</v>
      </c>
      <c r="U454" t="s">
        <v>759</v>
      </c>
      <c r="V454" t="s">
        <v>39</v>
      </c>
      <c r="W454">
        <v>17</v>
      </c>
      <c r="X454">
        <v>16</v>
      </c>
      <c r="Y454">
        <v>25</v>
      </c>
      <c r="Z454">
        <v>64</v>
      </c>
      <c r="AD454">
        <v>0</v>
      </c>
      <c r="AE454">
        <v>64</v>
      </c>
      <c r="AF454">
        <v>0</v>
      </c>
      <c r="AG454">
        <v>0</v>
      </c>
      <c r="AH454">
        <v>2.2930000000000001</v>
      </c>
      <c r="AI454">
        <v>2.2930000000000001</v>
      </c>
      <c r="AJ454">
        <v>0.2</v>
      </c>
      <c r="AK454" t="s">
        <v>635</v>
      </c>
      <c r="AL454" t="s">
        <v>460</v>
      </c>
      <c r="AN454">
        <v>87.5</v>
      </c>
    </row>
    <row r="455" spans="1:40" hidden="1" x14ac:dyDescent="0.25">
      <c r="A455" t="s">
        <v>851</v>
      </c>
      <c r="B455" t="s">
        <v>32</v>
      </c>
      <c r="C455" t="s">
        <v>81</v>
      </c>
      <c r="D455" t="s">
        <v>101</v>
      </c>
      <c r="E455">
        <v>63324</v>
      </c>
      <c r="F455" t="s">
        <v>102</v>
      </c>
      <c r="G455">
        <v>3332</v>
      </c>
      <c r="H455">
        <v>713</v>
      </c>
      <c r="I455" t="s">
        <v>160</v>
      </c>
      <c r="J455" t="s">
        <v>35</v>
      </c>
      <c r="K455" t="s">
        <v>43</v>
      </c>
      <c r="L455" t="s">
        <v>95</v>
      </c>
      <c r="M455">
        <v>745</v>
      </c>
      <c r="N455">
        <v>1100</v>
      </c>
      <c r="O455" t="s">
        <v>456</v>
      </c>
      <c r="Q455" t="s">
        <v>59</v>
      </c>
      <c r="R455" t="s">
        <v>38</v>
      </c>
      <c r="S455" s="1">
        <v>43264</v>
      </c>
      <c r="T455" s="1">
        <v>43299</v>
      </c>
      <c r="U455" t="s">
        <v>760</v>
      </c>
      <c r="V455" t="s">
        <v>39</v>
      </c>
      <c r="W455">
        <v>38</v>
      </c>
      <c r="X455">
        <v>32</v>
      </c>
      <c r="Y455">
        <v>25</v>
      </c>
      <c r="Z455">
        <v>128</v>
      </c>
      <c r="AD455">
        <v>0</v>
      </c>
      <c r="AE455">
        <v>128</v>
      </c>
      <c r="AF455">
        <v>0</v>
      </c>
      <c r="AG455">
        <v>0</v>
      </c>
      <c r="AH455">
        <v>4.22</v>
      </c>
      <c r="AI455">
        <v>4.22</v>
      </c>
      <c r="AJ455">
        <v>0.2</v>
      </c>
      <c r="AK455" t="s">
        <v>627</v>
      </c>
      <c r="AL455" t="s">
        <v>457</v>
      </c>
      <c r="AN455">
        <v>87.5</v>
      </c>
    </row>
    <row r="456" spans="1:40" hidden="1" x14ac:dyDescent="0.25">
      <c r="A456" t="s">
        <v>851</v>
      </c>
      <c r="B456" t="s">
        <v>32</v>
      </c>
      <c r="C456" t="s">
        <v>81</v>
      </c>
      <c r="D456" t="s">
        <v>101</v>
      </c>
      <c r="E456">
        <v>63325</v>
      </c>
      <c r="F456" t="s">
        <v>102</v>
      </c>
      <c r="G456">
        <v>3332</v>
      </c>
      <c r="H456">
        <v>714</v>
      </c>
      <c r="I456" t="s">
        <v>160</v>
      </c>
      <c r="J456" t="s">
        <v>35</v>
      </c>
      <c r="K456" t="s">
        <v>43</v>
      </c>
      <c r="L456" t="s">
        <v>95</v>
      </c>
      <c r="M456">
        <v>745</v>
      </c>
      <c r="N456">
        <v>1100</v>
      </c>
      <c r="O456" t="s">
        <v>58</v>
      </c>
      <c r="P456">
        <v>214</v>
      </c>
      <c r="Q456" t="s">
        <v>59</v>
      </c>
      <c r="R456" t="s">
        <v>38</v>
      </c>
      <c r="S456" s="1">
        <v>43264</v>
      </c>
      <c r="T456" s="1">
        <v>43299</v>
      </c>
      <c r="U456" t="s">
        <v>761</v>
      </c>
      <c r="V456" t="s">
        <v>39</v>
      </c>
      <c r="W456">
        <v>32</v>
      </c>
      <c r="X456">
        <v>22</v>
      </c>
      <c r="Y456">
        <v>25</v>
      </c>
      <c r="Z456">
        <v>88</v>
      </c>
      <c r="AD456">
        <v>0</v>
      </c>
      <c r="AE456">
        <v>88</v>
      </c>
      <c r="AF456">
        <v>0</v>
      </c>
      <c r="AG456">
        <v>0</v>
      </c>
      <c r="AH456">
        <v>2.6269999999999998</v>
      </c>
      <c r="AI456">
        <v>2.6269999999999998</v>
      </c>
      <c r="AJ456">
        <v>0.2</v>
      </c>
      <c r="AK456" t="s">
        <v>627</v>
      </c>
      <c r="AL456" t="s">
        <v>469</v>
      </c>
      <c r="AN456">
        <v>87.5</v>
      </c>
    </row>
    <row r="457" spans="1:40" hidden="1" x14ac:dyDescent="0.25">
      <c r="A457" t="s">
        <v>851</v>
      </c>
      <c r="B457" t="s">
        <v>32</v>
      </c>
      <c r="C457" t="s">
        <v>81</v>
      </c>
      <c r="D457" t="s">
        <v>101</v>
      </c>
      <c r="E457">
        <v>63326</v>
      </c>
      <c r="F457" t="s">
        <v>102</v>
      </c>
      <c r="G457">
        <v>3332</v>
      </c>
      <c r="H457">
        <v>715</v>
      </c>
      <c r="I457" t="s">
        <v>160</v>
      </c>
      <c r="J457" t="s">
        <v>35</v>
      </c>
      <c r="K457" t="s">
        <v>43</v>
      </c>
      <c r="L457" t="s">
        <v>95</v>
      </c>
      <c r="M457">
        <v>1115</v>
      </c>
      <c r="N457">
        <v>1430</v>
      </c>
      <c r="O457" t="s">
        <v>456</v>
      </c>
      <c r="Q457" t="s">
        <v>59</v>
      </c>
      <c r="R457" t="s">
        <v>38</v>
      </c>
      <c r="S457" s="1">
        <v>43264</v>
      </c>
      <c r="T457" s="1">
        <v>43299</v>
      </c>
      <c r="U457" t="s">
        <v>760</v>
      </c>
      <c r="V457" t="s">
        <v>39</v>
      </c>
      <c r="W457">
        <v>34</v>
      </c>
      <c r="X457">
        <v>23</v>
      </c>
      <c r="Y457">
        <v>25</v>
      </c>
      <c r="Z457">
        <v>92</v>
      </c>
      <c r="AD457">
        <v>0</v>
      </c>
      <c r="AE457">
        <v>92</v>
      </c>
      <c r="AF457">
        <v>0</v>
      </c>
      <c r="AG457">
        <v>0</v>
      </c>
      <c r="AH457">
        <v>2.5329999999999999</v>
      </c>
      <c r="AI457">
        <v>2.5329999999999999</v>
      </c>
      <c r="AJ457">
        <v>0.2</v>
      </c>
      <c r="AK457" t="s">
        <v>635</v>
      </c>
      <c r="AL457" t="s">
        <v>457</v>
      </c>
      <c r="AN457">
        <v>87.5</v>
      </c>
    </row>
    <row r="458" spans="1:40" hidden="1" x14ac:dyDescent="0.25">
      <c r="A458" t="s">
        <v>851</v>
      </c>
      <c r="B458" t="s">
        <v>32</v>
      </c>
      <c r="C458" t="s">
        <v>81</v>
      </c>
      <c r="D458" t="s">
        <v>101</v>
      </c>
      <c r="E458">
        <v>63327</v>
      </c>
      <c r="F458" t="s">
        <v>102</v>
      </c>
      <c r="G458">
        <v>3332</v>
      </c>
      <c r="H458">
        <v>716</v>
      </c>
      <c r="I458" t="s">
        <v>160</v>
      </c>
      <c r="J458" t="s">
        <v>35</v>
      </c>
      <c r="K458" t="s">
        <v>43</v>
      </c>
      <c r="L458" t="s">
        <v>95</v>
      </c>
      <c r="M458">
        <v>1115</v>
      </c>
      <c r="N458">
        <v>1430</v>
      </c>
      <c r="O458" t="s">
        <v>58</v>
      </c>
      <c r="P458">
        <v>214</v>
      </c>
      <c r="Q458" t="s">
        <v>59</v>
      </c>
      <c r="R458" t="s">
        <v>38</v>
      </c>
      <c r="S458" s="1">
        <v>43264</v>
      </c>
      <c r="T458" s="1">
        <v>43299</v>
      </c>
      <c r="U458" t="s">
        <v>761</v>
      </c>
      <c r="V458" t="s">
        <v>39</v>
      </c>
      <c r="W458">
        <v>26</v>
      </c>
      <c r="X458">
        <v>14</v>
      </c>
      <c r="Y458">
        <v>25</v>
      </c>
      <c r="Z458">
        <v>56</v>
      </c>
      <c r="AD458">
        <v>0</v>
      </c>
      <c r="AE458">
        <v>56</v>
      </c>
      <c r="AF458">
        <v>0</v>
      </c>
      <c r="AG458">
        <v>0</v>
      </c>
      <c r="AH458">
        <v>2.38</v>
      </c>
      <c r="AI458">
        <v>2.38</v>
      </c>
      <c r="AJ458">
        <v>0.2</v>
      </c>
      <c r="AK458" t="s">
        <v>635</v>
      </c>
      <c r="AL458" t="s">
        <v>469</v>
      </c>
      <c r="AN458">
        <v>87.5</v>
      </c>
    </row>
    <row r="459" spans="1:40" hidden="1" x14ac:dyDescent="0.25">
      <c r="A459" t="s">
        <v>851</v>
      </c>
      <c r="B459" t="s">
        <v>32</v>
      </c>
      <c r="C459" t="s">
        <v>81</v>
      </c>
      <c r="D459" t="s">
        <v>101</v>
      </c>
      <c r="E459">
        <v>63328</v>
      </c>
      <c r="F459" t="s">
        <v>102</v>
      </c>
      <c r="G459">
        <v>3332</v>
      </c>
      <c r="H459">
        <v>717</v>
      </c>
      <c r="I459" t="s">
        <v>160</v>
      </c>
      <c r="J459" t="s">
        <v>67</v>
      </c>
      <c r="K459" t="s">
        <v>43</v>
      </c>
      <c r="L459" t="s">
        <v>44</v>
      </c>
      <c r="M459">
        <v>1700</v>
      </c>
      <c r="N459">
        <v>2030</v>
      </c>
      <c r="O459" t="s">
        <v>58</v>
      </c>
      <c r="P459">
        <v>230</v>
      </c>
      <c r="Q459" t="s">
        <v>59</v>
      </c>
      <c r="R459" t="s">
        <v>38</v>
      </c>
      <c r="S459" s="1">
        <v>43262</v>
      </c>
      <c r="T459" s="1">
        <v>43300</v>
      </c>
      <c r="U459" t="s">
        <v>459</v>
      </c>
      <c r="V459" t="s">
        <v>39</v>
      </c>
      <c r="W459">
        <v>33</v>
      </c>
      <c r="X459">
        <v>18</v>
      </c>
      <c r="Y459">
        <v>25</v>
      </c>
      <c r="Z459">
        <v>72</v>
      </c>
      <c r="AD459">
        <v>0</v>
      </c>
      <c r="AE459">
        <v>72</v>
      </c>
      <c r="AF459">
        <v>0</v>
      </c>
      <c r="AG459">
        <v>0</v>
      </c>
      <c r="AH459">
        <v>1.841</v>
      </c>
      <c r="AI459">
        <v>1.841</v>
      </c>
      <c r="AJ459">
        <v>0.2</v>
      </c>
      <c r="AK459" t="s">
        <v>621</v>
      </c>
      <c r="AL459" t="s">
        <v>464</v>
      </c>
      <c r="AN459">
        <v>87.4</v>
      </c>
    </row>
    <row r="460" spans="1:40" hidden="1" x14ac:dyDescent="0.25">
      <c r="A460" t="s">
        <v>851</v>
      </c>
      <c r="B460" t="s">
        <v>32</v>
      </c>
      <c r="C460" t="s">
        <v>81</v>
      </c>
      <c r="D460" t="s">
        <v>101</v>
      </c>
      <c r="E460">
        <v>63412</v>
      </c>
      <c r="F460" t="s">
        <v>102</v>
      </c>
      <c r="G460">
        <v>3332</v>
      </c>
      <c r="H460">
        <v>718</v>
      </c>
      <c r="I460" t="s">
        <v>160</v>
      </c>
      <c r="J460" t="s">
        <v>67</v>
      </c>
      <c r="K460" t="s">
        <v>43</v>
      </c>
      <c r="L460" t="s">
        <v>95</v>
      </c>
      <c r="M460">
        <v>745</v>
      </c>
      <c r="N460">
        <v>1100</v>
      </c>
      <c r="O460" t="s">
        <v>749</v>
      </c>
      <c r="Q460" t="s">
        <v>59</v>
      </c>
      <c r="R460" t="s">
        <v>38</v>
      </c>
      <c r="S460" s="1">
        <v>43264</v>
      </c>
      <c r="T460" s="1">
        <v>43299</v>
      </c>
      <c r="U460" t="s">
        <v>637</v>
      </c>
      <c r="V460" t="s">
        <v>39</v>
      </c>
      <c r="W460">
        <v>27</v>
      </c>
      <c r="X460">
        <v>25</v>
      </c>
      <c r="Y460">
        <v>25</v>
      </c>
      <c r="Z460">
        <v>100</v>
      </c>
      <c r="AD460">
        <v>0</v>
      </c>
      <c r="AE460">
        <v>100</v>
      </c>
      <c r="AF460">
        <v>0</v>
      </c>
      <c r="AG460">
        <v>0</v>
      </c>
      <c r="AH460">
        <v>3.4</v>
      </c>
      <c r="AI460">
        <v>3.4</v>
      </c>
      <c r="AJ460">
        <v>0.2</v>
      </c>
      <c r="AK460" t="s">
        <v>627</v>
      </c>
      <c r="AL460" t="s">
        <v>750</v>
      </c>
      <c r="AN460">
        <v>87.5</v>
      </c>
    </row>
    <row r="461" spans="1:40" hidden="1" x14ac:dyDescent="0.25">
      <c r="A461" t="s">
        <v>851</v>
      </c>
      <c r="B461" t="s">
        <v>32</v>
      </c>
      <c r="C461" t="s">
        <v>81</v>
      </c>
      <c r="D461" t="s">
        <v>101</v>
      </c>
      <c r="E461">
        <v>63128</v>
      </c>
      <c r="F461" t="s">
        <v>102</v>
      </c>
      <c r="G461">
        <v>3334</v>
      </c>
      <c r="H461">
        <v>701</v>
      </c>
      <c r="I461" t="s">
        <v>191</v>
      </c>
      <c r="J461" t="s">
        <v>35</v>
      </c>
      <c r="K461" t="s">
        <v>43</v>
      </c>
      <c r="L461" t="s">
        <v>44</v>
      </c>
      <c r="M461">
        <v>900</v>
      </c>
      <c r="N461">
        <v>1230</v>
      </c>
      <c r="O461" t="s">
        <v>58</v>
      </c>
      <c r="P461">
        <v>369</v>
      </c>
      <c r="Q461" t="s">
        <v>59</v>
      </c>
      <c r="R461" t="s">
        <v>38</v>
      </c>
      <c r="S461" s="1">
        <v>43262</v>
      </c>
      <c r="T461" s="1">
        <v>43300</v>
      </c>
      <c r="U461" t="s">
        <v>762</v>
      </c>
      <c r="V461" t="s">
        <v>39</v>
      </c>
      <c r="W461">
        <v>40</v>
      </c>
      <c r="X461">
        <v>28</v>
      </c>
      <c r="Y461">
        <v>30</v>
      </c>
      <c r="Z461">
        <v>93.333299999999994</v>
      </c>
      <c r="AD461">
        <v>0</v>
      </c>
      <c r="AE461">
        <v>93.333299999999994</v>
      </c>
      <c r="AF461">
        <v>0</v>
      </c>
      <c r="AG461">
        <v>0</v>
      </c>
      <c r="AH461">
        <v>2.7160000000000002</v>
      </c>
      <c r="AI461">
        <v>2.7160000000000002</v>
      </c>
      <c r="AJ461">
        <v>0.2</v>
      </c>
      <c r="AK461" t="s">
        <v>624</v>
      </c>
      <c r="AL461" t="s">
        <v>413</v>
      </c>
      <c r="AN461">
        <v>87.4</v>
      </c>
    </row>
    <row r="462" spans="1:40" hidden="1" x14ac:dyDescent="0.25">
      <c r="A462" t="s">
        <v>851</v>
      </c>
      <c r="B462" t="s">
        <v>32</v>
      </c>
      <c r="C462" t="s">
        <v>81</v>
      </c>
      <c r="D462" t="s">
        <v>101</v>
      </c>
      <c r="E462">
        <v>63330</v>
      </c>
      <c r="F462" t="s">
        <v>102</v>
      </c>
      <c r="G462">
        <v>3335</v>
      </c>
      <c r="H462">
        <v>102</v>
      </c>
      <c r="I462" t="s">
        <v>192</v>
      </c>
      <c r="J462" t="s">
        <v>35</v>
      </c>
      <c r="K462" t="s">
        <v>43</v>
      </c>
      <c r="L462" t="s">
        <v>95</v>
      </c>
      <c r="M462">
        <v>745</v>
      </c>
      <c r="N462">
        <v>1100</v>
      </c>
      <c r="O462" t="s">
        <v>190</v>
      </c>
      <c r="P462">
        <v>218</v>
      </c>
      <c r="Q462" t="s">
        <v>37</v>
      </c>
      <c r="R462" t="s">
        <v>38</v>
      </c>
      <c r="S462" s="1">
        <v>43264</v>
      </c>
      <c r="T462" s="1">
        <v>43299</v>
      </c>
      <c r="U462" t="s">
        <v>646</v>
      </c>
      <c r="V462" t="s">
        <v>39</v>
      </c>
      <c r="W462">
        <v>32</v>
      </c>
      <c r="X462">
        <v>31</v>
      </c>
      <c r="Y462">
        <v>35</v>
      </c>
      <c r="Z462">
        <v>88.571399999999997</v>
      </c>
      <c r="AD462">
        <v>0</v>
      </c>
      <c r="AE462">
        <v>88.571399999999997</v>
      </c>
      <c r="AF462">
        <v>0</v>
      </c>
      <c r="AG462">
        <v>0</v>
      </c>
      <c r="AH462">
        <v>4.2130000000000001</v>
      </c>
      <c r="AI462">
        <v>4.2130000000000001</v>
      </c>
      <c r="AJ462">
        <v>0.2</v>
      </c>
      <c r="AK462" t="s">
        <v>627</v>
      </c>
      <c r="AL462" t="s">
        <v>465</v>
      </c>
      <c r="AN462">
        <v>87.5</v>
      </c>
    </row>
    <row r="463" spans="1:40" hidden="1" x14ac:dyDescent="0.25">
      <c r="A463" t="s">
        <v>851</v>
      </c>
      <c r="B463" t="s">
        <v>32</v>
      </c>
      <c r="C463" t="s">
        <v>81</v>
      </c>
      <c r="D463" t="s">
        <v>101</v>
      </c>
      <c r="E463">
        <v>63332</v>
      </c>
      <c r="F463" t="s">
        <v>102</v>
      </c>
      <c r="G463">
        <v>3335</v>
      </c>
      <c r="H463">
        <v>104</v>
      </c>
      <c r="I463" t="s">
        <v>192</v>
      </c>
      <c r="J463" t="s">
        <v>35</v>
      </c>
      <c r="K463" t="s">
        <v>43</v>
      </c>
      <c r="L463" t="s">
        <v>95</v>
      </c>
      <c r="M463">
        <v>1115</v>
      </c>
      <c r="N463">
        <v>1430</v>
      </c>
      <c r="O463" t="s">
        <v>190</v>
      </c>
      <c r="P463">
        <v>218</v>
      </c>
      <c r="Q463" t="s">
        <v>37</v>
      </c>
      <c r="R463" t="s">
        <v>38</v>
      </c>
      <c r="S463" s="1">
        <v>43264</v>
      </c>
      <c r="T463" s="1">
        <v>43299</v>
      </c>
      <c r="U463" t="s">
        <v>646</v>
      </c>
      <c r="V463" t="s">
        <v>39</v>
      </c>
      <c r="W463">
        <v>35</v>
      </c>
      <c r="X463">
        <v>28</v>
      </c>
      <c r="Y463">
        <v>35</v>
      </c>
      <c r="Z463">
        <v>80</v>
      </c>
      <c r="AD463">
        <v>0</v>
      </c>
      <c r="AE463">
        <v>80</v>
      </c>
      <c r="AF463">
        <v>0</v>
      </c>
      <c r="AG463">
        <v>0</v>
      </c>
      <c r="AH463">
        <v>3.524</v>
      </c>
      <c r="AI463">
        <v>3.524</v>
      </c>
      <c r="AJ463">
        <v>0.2</v>
      </c>
      <c r="AK463" t="s">
        <v>635</v>
      </c>
      <c r="AL463" t="s">
        <v>465</v>
      </c>
      <c r="AN463">
        <v>87.5</v>
      </c>
    </row>
    <row r="464" spans="1:40" hidden="1" x14ac:dyDescent="0.25">
      <c r="A464" t="s">
        <v>851</v>
      </c>
      <c r="B464" t="s">
        <v>32</v>
      </c>
      <c r="C464" t="s">
        <v>81</v>
      </c>
      <c r="D464" t="s">
        <v>101</v>
      </c>
      <c r="E464">
        <v>63333</v>
      </c>
      <c r="F464" t="s">
        <v>102</v>
      </c>
      <c r="G464">
        <v>3335</v>
      </c>
      <c r="H464">
        <v>701</v>
      </c>
      <c r="I464" t="s">
        <v>192</v>
      </c>
      <c r="J464" t="s">
        <v>35</v>
      </c>
      <c r="K464" t="s">
        <v>43</v>
      </c>
      <c r="L464" t="s">
        <v>95</v>
      </c>
      <c r="M464">
        <v>745</v>
      </c>
      <c r="N464">
        <v>1100</v>
      </c>
      <c r="O464" t="s">
        <v>754</v>
      </c>
      <c r="Q464" t="s">
        <v>85</v>
      </c>
      <c r="R464" t="s">
        <v>38</v>
      </c>
      <c r="S464" s="1">
        <v>43264</v>
      </c>
      <c r="T464" s="1">
        <v>43299</v>
      </c>
      <c r="U464" t="s">
        <v>763</v>
      </c>
      <c r="V464" t="s">
        <v>39</v>
      </c>
      <c r="W464">
        <v>40</v>
      </c>
      <c r="X464">
        <v>36</v>
      </c>
      <c r="Y464">
        <v>25</v>
      </c>
      <c r="Z464">
        <v>144</v>
      </c>
      <c r="AD464">
        <v>0</v>
      </c>
      <c r="AE464">
        <v>144</v>
      </c>
      <c r="AF464">
        <v>0</v>
      </c>
      <c r="AG464">
        <v>0</v>
      </c>
      <c r="AH464">
        <v>5.1669999999999998</v>
      </c>
      <c r="AI464">
        <v>5.1669999999999998</v>
      </c>
      <c r="AJ464">
        <v>0.2</v>
      </c>
      <c r="AK464" t="s">
        <v>627</v>
      </c>
      <c r="AL464" t="s">
        <v>756</v>
      </c>
      <c r="AN464">
        <v>87.5</v>
      </c>
    </row>
    <row r="465" spans="1:40" hidden="1" x14ac:dyDescent="0.25">
      <c r="A465" t="s">
        <v>851</v>
      </c>
      <c r="B465" t="s">
        <v>32</v>
      </c>
      <c r="C465" t="s">
        <v>81</v>
      </c>
      <c r="D465" t="s">
        <v>101</v>
      </c>
      <c r="E465">
        <v>63334</v>
      </c>
      <c r="F465" t="s">
        <v>102</v>
      </c>
      <c r="G465">
        <v>3335</v>
      </c>
      <c r="H465">
        <v>702</v>
      </c>
      <c r="I465" t="s">
        <v>192</v>
      </c>
      <c r="J465" t="s">
        <v>35</v>
      </c>
      <c r="K465" t="s">
        <v>43</v>
      </c>
      <c r="L465" t="s">
        <v>95</v>
      </c>
      <c r="M465">
        <v>1115</v>
      </c>
      <c r="N465">
        <v>1430</v>
      </c>
      <c r="O465" t="s">
        <v>754</v>
      </c>
      <c r="Q465" t="s">
        <v>85</v>
      </c>
      <c r="R465" t="s">
        <v>38</v>
      </c>
      <c r="S465" s="1">
        <v>43264</v>
      </c>
      <c r="T465" s="1">
        <v>43299</v>
      </c>
      <c r="U465" t="s">
        <v>763</v>
      </c>
      <c r="V465" t="s">
        <v>39</v>
      </c>
      <c r="W465">
        <v>37</v>
      </c>
      <c r="X465">
        <v>28</v>
      </c>
      <c r="Y465">
        <v>25</v>
      </c>
      <c r="Z465">
        <v>112</v>
      </c>
      <c r="AD465">
        <v>0</v>
      </c>
      <c r="AE465">
        <v>112</v>
      </c>
      <c r="AF465">
        <v>0</v>
      </c>
      <c r="AG465">
        <v>0</v>
      </c>
      <c r="AH465">
        <v>3.5270000000000001</v>
      </c>
      <c r="AI465">
        <v>3.5270000000000001</v>
      </c>
      <c r="AJ465">
        <v>0.2</v>
      </c>
      <c r="AK465" t="s">
        <v>635</v>
      </c>
      <c r="AL465" t="s">
        <v>756</v>
      </c>
      <c r="AN465">
        <v>87.5</v>
      </c>
    </row>
    <row r="466" spans="1:40" hidden="1" x14ac:dyDescent="0.25">
      <c r="A466" t="s">
        <v>851</v>
      </c>
      <c r="B466" t="s">
        <v>32</v>
      </c>
      <c r="C466" t="s">
        <v>81</v>
      </c>
      <c r="D466" t="s">
        <v>101</v>
      </c>
      <c r="E466">
        <v>63335</v>
      </c>
      <c r="F466" t="s">
        <v>102</v>
      </c>
      <c r="G466">
        <v>3335</v>
      </c>
      <c r="H466">
        <v>703</v>
      </c>
      <c r="I466" t="s">
        <v>192</v>
      </c>
      <c r="J466" t="s">
        <v>35</v>
      </c>
      <c r="K466" t="s">
        <v>43</v>
      </c>
      <c r="L466" t="s">
        <v>95</v>
      </c>
      <c r="M466">
        <v>745</v>
      </c>
      <c r="N466">
        <v>1100</v>
      </c>
      <c r="O466" t="s">
        <v>456</v>
      </c>
      <c r="Q466" t="s">
        <v>59</v>
      </c>
      <c r="R466" t="s">
        <v>38</v>
      </c>
      <c r="S466" s="1">
        <v>43264</v>
      </c>
      <c r="T466" s="1">
        <v>43299</v>
      </c>
      <c r="U466" t="s">
        <v>764</v>
      </c>
      <c r="V466" t="s">
        <v>39</v>
      </c>
      <c r="W466">
        <v>31</v>
      </c>
      <c r="X466">
        <v>24</v>
      </c>
      <c r="Y466">
        <v>25</v>
      </c>
      <c r="Z466">
        <v>96</v>
      </c>
      <c r="AD466">
        <v>0</v>
      </c>
      <c r="AE466">
        <v>96</v>
      </c>
      <c r="AF466">
        <v>0</v>
      </c>
      <c r="AG466">
        <v>0</v>
      </c>
      <c r="AH466">
        <v>3.34</v>
      </c>
      <c r="AI466">
        <v>3.34</v>
      </c>
      <c r="AJ466">
        <v>0.2</v>
      </c>
      <c r="AK466" t="s">
        <v>627</v>
      </c>
      <c r="AL466" t="s">
        <v>457</v>
      </c>
      <c r="AN466">
        <v>87.5</v>
      </c>
    </row>
    <row r="467" spans="1:40" hidden="1" x14ac:dyDescent="0.25">
      <c r="A467" t="s">
        <v>851</v>
      </c>
      <c r="B467" t="s">
        <v>32</v>
      </c>
      <c r="C467" t="s">
        <v>81</v>
      </c>
      <c r="D467" t="s">
        <v>101</v>
      </c>
      <c r="E467">
        <v>63336</v>
      </c>
      <c r="F467" t="s">
        <v>102</v>
      </c>
      <c r="G467">
        <v>3335</v>
      </c>
      <c r="H467">
        <v>704</v>
      </c>
      <c r="I467" t="s">
        <v>192</v>
      </c>
      <c r="J467" t="s">
        <v>35</v>
      </c>
      <c r="K467" t="s">
        <v>43</v>
      </c>
      <c r="L467" t="s">
        <v>95</v>
      </c>
      <c r="M467">
        <v>1115</v>
      </c>
      <c r="N467">
        <v>1430</v>
      </c>
      <c r="O467" t="s">
        <v>456</v>
      </c>
      <c r="Q467" t="s">
        <v>59</v>
      </c>
      <c r="R467" t="s">
        <v>38</v>
      </c>
      <c r="S467" s="1">
        <v>43264</v>
      </c>
      <c r="T467" s="1">
        <v>43299</v>
      </c>
      <c r="U467" t="s">
        <v>764</v>
      </c>
      <c r="V467" t="s">
        <v>39</v>
      </c>
      <c r="W467">
        <v>24</v>
      </c>
      <c r="X467">
        <v>17</v>
      </c>
      <c r="Y467">
        <v>25</v>
      </c>
      <c r="Z467">
        <v>68</v>
      </c>
      <c r="AD467">
        <v>0</v>
      </c>
      <c r="AE467">
        <v>68</v>
      </c>
      <c r="AF467">
        <v>0</v>
      </c>
      <c r="AG467">
        <v>0</v>
      </c>
      <c r="AH467">
        <v>2.0670000000000002</v>
      </c>
      <c r="AI467">
        <v>2.0670000000000002</v>
      </c>
      <c r="AJ467">
        <v>0.2</v>
      </c>
      <c r="AK467" t="s">
        <v>635</v>
      </c>
      <c r="AL467" t="s">
        <v>457</v>
      </c>
      <c r="AN467">
        <v>87.5</v>
      </c>
    </row>
    <row r="468" spans="1:40" hidden="1" x14ac:dyDescent="0.25">
      <c r="A468" t="s">
        <v>851</v>
      </c>
      <c r="B468" t="s">
        <v>32</v>
      </c>
      <c r="C468" t="s">
        <v>81</v>
      </c>
      <c r="D468" t="s">
        <v>101</v>
      </c>
      <c r="E468">
        <v>63337</v>
      </c>
      <c r="F468" t="s">
        <v>102</v>
      </c>
      <c r="G468">
        <v>3335</v>
      </c>
      <c r="H468">
        <v>705</v>
      </c>
      <c r="I468" t="s">
        <v>192</v>
      </c>
      <c r="J468" t="s">
        <v>35</v>
      </c>
      <c r="K468" t="s">
        <v>43</v>
      </c>
      <c r="L468" t="s">
        <v>95</v>
      </c>
      <c r="M468">
        <v>745</v>
      </c>
      <c r="N468">
        <v>1100</v>
      </c>
      <c r="O468" t="s">
        <v>58</v>
      </c>
      <c r="P468">
        <v>230</v>
      </c>
      <c r="Q468" t="s">
        <v>59</v>
      </c>
      <c r="R468" t="s">
        <v>38</v>
      </c>
      <c r="S468" s="1">
        <v>43264</v>
      </c>
      <c r="T468" s="1">
        <v>43299</v>
      </c>
      <c r="U468" t="s">
        <v>459</v>
      </c>
      <c r="V468" t="s">
        <v>39</v>
      </c>
      <c r="W468">
        <v>40</v>
      </c>
      <c r="X468">
        <v>27</v>
      </c>
      <c r="Y468">
        <v>25</v>
      </c>
      <c r="Z468">
        <v>108</v>
      </c>
      <c r="AD468">
        <v>0</v>
      </c>
      <c r="AE468">
        <v>108</v>
      </c>
      <c r="AF468">
        <v>0</v>
      </c>
      <c r="AG468">
        <v>0</v>
      </c>
      <c r="AH468">
        <v>3.5670000000000002</v>
      </c>
      <c r="AI468">
        <v>3.5670000000000002</v>
      </c>
      <c r="AJ468">
        <v>0.2</v>
      </c>
      <c r="AK468" t="s">
        <v>627</v>
      </c>
      <c r="AL468" t="s">
        <v>464</v>
      </c>
      <c r="AN468">
        <v>87.5</v>
      </c>
    </row>
    <row r="469" spans="1:40" hidden="1" x14ac:dyDescent="0.25">
      <c r="A469" t="s">
        <v>851</v>
      </c>
      <c r="B469" t="s">
        <v>32</v>
      </c>
      <c r="C469" t="s">
        <v>81</v>
      </c>
      <c r="D469" t="s">
        <v>101</v>
      </c>
      <c r="E469">
        <v>63338</v>
      </c>
      <c r="F469" t="s">
        <v>102</v>
      </c>
      <c r="G469">
        <v>3335</v>
      </c>
      <c r="H469">
        <v>706</v>
      </c>
      <c r="I469" t="s">
        <v>192</v>
      </c>
      <c r="J469" t="s">
        <v>35</v>
      </c>
      <c r="K469" t="s">
        <v>43</v>
      </c>
      <c r="L469" t="s">
        <v>95</v>
      </c>
      <c r="M469">
        <v>1115</v>
      </c>
      <c r="N469">
        <v>1430</v>
      </c>
      <c r="O469" t="s">
        <v>58</v>
      </c>
      <c r="P469">
        <v>230</v>
      </c>
      <c r="Q469" t="s">
        <v>59</v>
      </c>
      <c r="R469" t="s">
        <v>38</v>
      </c>
      <c r="S469" s="1">
        <v>43264</v>
      </c>
      <c r="T469" s="1">
        <v>43299</v>
      </c>
      <c r="U469" t="s">
        <v>459</v>
      </c>
      <c r="V469" t="s">
        <v>39</v>
      </c>
      <c r="W469">
        <v>35</v>
      </c>
      <c r="X469">
        <v>18</v>
      </c>
      <c r="Y469">
        <v>25</v>
      </c>
      <c r="Z469">
        <v>72</v>
      </c>
      <c r="AD469">
        <v>0</v>
      </c>
      <c r="AE469">
        <v>72</v>
      </c>
      <c r="AF469">
        <v>0</v>
      </c>
      <c r="AG469">
        <v>0</v>
      </c>
      <c r="AH469">
        <v>3.1080000000000001</v>
      </c>
      <c r="AI469">
        <v>3.1080000000000001</v>
      </c>
      <c r="AJ469">
        <v>0.2</v>
      </c>
      <c r="AK469" t="s">
        <v>635</v>
      </c>
      <c r="AL469" t="s">
        <v>464</v>
      </c>
      <c r="AN469">
        <v>87.5</v>
      </c>
    </row>
    <row r="470" spans="1:40" hidden="1" x14ac:dyDescent="0.25">
      <c r="A470" t="s">
        <v>851</v>
      </c>
      <c r="B470" t="s">
        <v>32</v>
      </c>
      <c r="C470" t="s">
        <v>81</v>
      </c>
      <c r="D470" t="s">
        <v>101</v>
      </c>
      <c r="E470">
        <v>63408</v>
      </c>
      <c r="F470" t="s">
        <v>102</v>
      </c>
      <c r="G470">
        <v>3335</v>
      </c>
      <c r="H470">
        <v>707</v>
      </c>
      <c r="I470" t="s">
        <v>192</v>
      </c>
      <c r="J470" t="s">
        <v>35</v>
      </c>
      <c r="K470" t="s">
        <v>43</v>
      </c>
      <c r="L470" t="s">
        <v>95</v>
      </c>
      <c r="M470">
        <v>1115</v>
      </c>
      <c r="N470">
        <v>1430</v>
      </c>
      <c r="O470" t="s">
        <v>636</v>
      </c>
      <c r="Q470" t="s">
        <v>37</v>
      </c>
      <c r="R470" t="s">
        <v>38</v>
      </c>
      <c r="S470" s="1">
        <v>43264</v>
      </c>
      <c r="T470" s="1">
        <v>43299</v>
      </c>
      <c r="U470" t="s">
        <v>637</v>
      </c>
      <c r="V470" t="s">
        <v>39</v>
      </c>
      <c r="W470">
        <v>27</v>
      </c>
      <c r="X470">
        <v>25</v>
      </c>
      <c r="Y470">
        <v>35</v>
      </c>
      <c r="Z470">
        <v>71.428600000000003</v>
      </c>
      <c r="AD470">
        <v>0</v>
      </c>
      <c r="AE470">
        <v>71.428600000000003</v>
      </c>
      <c r="AF470">
        <v>0</v>
      </c>
      <c r="AG470">
        <v>0</v>
      </c>
      <c r="AH470">
        <v>3.573</v>
      </c>
      <c r="AI470">
        <v>3.573</v>
      </c>
      <c r="AJ470">
        <v>0.2</v>
      </c>
      <c r="AK470" t="s">
        <v>635</v>
      </c>
      <c r="AL470" t="s">
        <v>765</v>
      </c>
      <c r="AN470">
        <v>87.5</v>
      </c>
    </row>
    <row r="471" spans="1:40" hidden="1" x14ac:dyDescent="0.25">
      <c r="A471" t="s">
        <v>851</v>
      </c>
      <c r="B471" t="s">
        <v>32</v>
      </c>
      <c r="C471" t="s">
        <v>81</v>
      </c>
      <c r="D471" t="s">
        <v>101</v>
      </c>
      <c r="E471">
        <v>63414</v>
      </c>
      <c r="F471" t="s">
        <v>102</v>
      </c>
      <c r="G471">
        <v>3335</v>
      </c>
      <c r="H471">
        <v>708</v>
      </c>
      <c r="I471" t="s">
        <v>192</v>
      </c>
      <c r="J471" t="s">
        <v>35</v>
      </c>
      <c r="K471" t="s">
        <v>43</v>
      </c>
      <c r="L471" t="s">
        <v>95</v>
      </c>
      <c r="M471">
        <v>745</v>
      </c>
      <c r="N471">
        <v>1100</v>
      </c>
      <c r="O471" t="s">
        <v>766</v>
      </c>
      <c r="Q471" t="s">
        <v>59</v>
      </c>
      <c r="R471" t="s">
        <v>38</v>
      </c>
      <c r="S471" s="1">
        <v>43269</v>
      </c>
      <c r="T471" s="1">
        <v>43304</v>
      </c>
      <c r="U471" t="s">
        <v>767</v>
      </c>
      <c r="V471" t="s">
        <v>39</v>
      </c>
      <c r="W471">
        <v>25</v>
      </c>
      <c r="X471">
        <v>24</v>
      </c>
      <c r="Y471">
        <v>0</v>
      </c>
      <c r="Z471">
        <v>0</v>
      </c>
      <c r="AD471">
        <v>0</v>
      </c>
      <c r="AE471">
        <v>0</v>
      </c>
      <c r="AF471">
        <v>0</v>
      </c>
      <c r="AG471">
        <v>0</v>
      </c>
      <c r="AH471">
        <v>1.667</v>
      </c>
      <c r="AI471">
        <v>1.667</v>
      </c>
      <c r="AJ471">
        <v>0.2</v>
      </c>
      <c r="AK471" t="s">
        <v>627</v>
      </c>
      <c r="AL471" t="s">
        <v>768</v>
      </c>
      <c r="AN471">
        <v>87.5</v>
      </c>
    </row>
    <row r="472" spans="1:40" hidden="1" x14ac:dyDescent="0.25">
      <c r="A472" t="s">
        <v>851</v>
      </c>
      <c r="B472" t="s">
        <v>32</v>
      </c>
      <c r="C472" t="s">
        <v>81</v>
      </c>
      <c r="D472" t="s">
        <v>101</v>
      </c>
      <c r="E472">
        <v>63415</v>
      </c>
      <c r="F472" t="s">
        <v>102</v>
      </c>
      <c r="G472">
        <v>3335</v>
      </c>
      <c r="H472">
        <v>709</v>
      </c>
      <c r="I472" t="s">
        <v>192</v>
      </c>
      <c r="J472" t="s">
        <v>35</v>
      </c>
      <c r="K472" t="s">
        <v>43</v>
      </c>
      <c r="L472" t="s">
        <v>95</v>
      </c>
      <c r="M472">
        <v>1115</v>
      </c>
      <c r="N472">
        <v>1430</v>
      </c>
      <c r="O472" t="s">
        <v>766</v>
      </c>
      <c r="Q472" t="s">
        <v>59</v>
      </c>
      <c r="R472" t="s">
        <v>38</v>
      </c>
      <c r="S472" s="1">
        <v>43269</v>
      </c>
      <c r="T472" s="1">
        <v>43304</v>
      </c>
      <c r="U472" t="s">
        <v>767</v>
      </c>
      <c r="V472" t="s">
        <v>39</v>
      </c>
      <c r="W472">
        <v>18</v>
      </c>
      <c r="X472">
        <v>17</v>
      </c>
      <c r="Y472">
        <v>0</v>
      </c>
      <c r="Z472">
        <v>0</v>
      </c>
      <c r="AD472">
        <v>0</v>
      </c>
      <c r="AE472">
        <v>0</v>
      </c>
      <c r="AF472">
        <v>0</v>
      </c>
      <c r="AG472">
        <v>0</v>
      </c>
      <c r="AH472">
        <v>1.2</v>
      </c>
      <c r="AI472">
        <v>1.2</v>
      </c>
      <c r="AJ472">
        <v>0.2</v>
      </c>
      <c r="AK472" t="s">
        <v>635</v>
      </c>
      <c r="AL472" t="s">
        <v>768</v>
      </c>
      <c r="AN472">
        <v>87.5</v>
      </c>
    </row>
    <row r="473" spans="1:40" hidden="1" x14ac:dyDescent="0.25">
      <c r="A473" t="s">
        <v>851</v>
      </c>
      <c r="B473" t="s">
        <v>32</v>
      </c>
      <c r="C473" t="s">
        <v>81</v>
      </c>
      <c r="D473" t="s">
        <v>101</v>
      </c>
      <c r="E473">
        <v>63339</v>
      </c>
      <c r="F473" t="s">
        <v>102</v>
      </c>
      <c r="G473">
        <v>3347</v>
      </c>
      <c r="H473">
        <v>101</v>
      </c>
      <c r="I473" t="s">
        <v>104</v>
      </c>
      <c r="J473" t="s">
        <v>35</v>
      </c>
      <c r="K473" t="s">
        <v>43</v>
      </c>
      <c r="L473" t="s">
        <v>95</v>
      </c>
      <c r="M473">
        <v>745</v>
      </c>
      <c r="N473">
        <v>1100</v>
      </c>
      <c r="O473" t="s">
        <v>190</v>
      </c>
      <c r="P473">
        <v>302</v>
      </c>
      <c r="Q473" t="s">
        <v>37</v>
      </c>
      <c r="R473" t="s">
        <v>38</v>
      </c>
      <c r="S473" s="1">
        <v>43264</v>
      </c>
      <c r="T473" s="1">
        <v>43299</v>
      </c>
      <c r="U473" t="s">
        <v>769</v>
      </c>
      <c r="V473" t="s">
        <v>39</v>
      </c>
      <c r="W473">
        <v>27</v>
      </c>
      <c r="X473">
        <v>24</v>
      </c>
      <c r="Y473">
        <v>35</v>
      </c>
      <c r="Z473">
        <v>68.571399999999997</v>
      </c>
      <c r="AD473">
        <v>0</v>
      </c>
      <c r="AE473">
        <v>68.571399999999997</v>
      </c>
      <c r="AF473">
        <v>0</v>
      </c>
      <c r="AG473">
        <v>0</v>
      </c>
      <c r="AH473">
        <v>3.4870000000000001</v>
      </c>
      <c r="AI473">
        <v>3.4870000000000001</v>
      </c>
      <c r="AJ473">
        <v>0.2</v>
      </c>
      <c r="AK473" t="s">
        <v>627</v>
      </c>
      <c r="AL473" t="s">
        <v>770</v>
      </c>
      <c r="AN473">
        <v>87.5</v>
      </c>
    </row>
    <row r="474" spans="1:40" hidden="1" x14ac:dyDescent="0.25">
      <c r="A474" t="s">
        <v>851</v>
      </c>
      <c r="B474" t="s">
        <v>32</v>
      </c>
      <c r="C474" t="s">
        <v>81</v>
      </c>
      <c r="D474" t="s">
        <v>101</v>
      </c>
      <c r="E474">
        <v>63340</v>
      </c>
      <c r="F474" t="s">
        <v>102</v>
      </c>
      <c r="G474">
        <v>3347</v>
      </c>
      <c r="H474">
        <v>102</v>
      </c>
      <c r="I474" t="s">
        <v>104</v>
      </c>
      <c r="J474" t="s">
        <v>35</v>
      </c>
      <c r="K474" t="s">
        <v>43</v>
      </c>
      <c r="L474" t="s">
        <v>95</v>
      </c>
      <c r="M474">
        <v>1115</v>
      </c>
      <c r="N474">
        <v>1430</v>
      </c>
      <c r="O474" t="s">
        <v>190</v>
      </c>
      <c r="P474">
        <v>302</v>
      </c>
      <c r="Q474" t="s">
        <v>37</v>
      </c>
      <c r="R474" t="s">
        <v>38</v>
      </c>
      <c r="S474" s="1">
        <v>43264</v>
      </c>
      <c r="T474" s="1">
        <v>43299</v>
      </c>
      <c r="U474" t="s">
        <v>769</v>
      </c>
      <c r="V474" t="s">
        <v>39</v>
      </c>
      <c r="W474">
        <v>17</v>
      </c>
      <c r="X474">
        <v>14</v>
      </c>
      <c r="Y474">
        <v>35</v>
      </c>
      <c r="Z474">
        <v>40</v>
      </c>
      <c r="AD474">
        <v>0</v>
      </c>
      <c r="AE474">
        <v>40</v>
      </c>
      <c r="AF474">
        <v>0</v>
      </c>
      <c r="AG474">
        <v>0</v>
      </c>
      <c r="AH474">
        <v>1.873</v>
      </c>
      <c r="AI474">
        <v>1.873</v>
      </c>
      <c r="AJ474">
        <v>0.2</v>
      </c>
      <c r="AK474" t="s">
        <v>635</v>
      </c>
      <c r="AL474" t="s">
        <v>770</v>
      </c>
      <c r="AN474">
        <v>87.5</v>
      </c>
    </row>
    <row r="475" spans="1:40" hidden="1" x14ac:dyDescent="0.25">
      <c r="A475" t="s">
        <v>851</v>
      </c>
      <c r="B475" t="s">
        <v>32</v>
      </c>
      <c r="C475" t="s">
        <v>81</v>
      </c>
      <c r="D475" t="s">
        <v>101</v>
      </c>
      <c r="E475">
        <v>63341</v>
      </c>
      <c r="F475" t="s">
        <v>102</v>
      </c>
      <c r="G475">
        <v>3347</v>
      </c>
      <c r="H475">
        <v>701</v>
      </c>
      <c r="I475" t="s">
        <v>104</v>
      </c>
      <c r="J475" t="s">
        <v>35</v>
      </c>
      <c r="K475" t="s">
        <v>43</v>
      </c>
      <c r="L475" t="s">
        <v>95</v>
      </c>
      <c r="M475">
        <v>745</v>
      </c>
      <c r="N475">
        <v>1100</v>
      </c>
      <c r="O475" t="s">
        <v>456</v>
      </c>
      <c r="Q475" t="s">
        <v>59</v>
      </c>
      <c r="R475" t="s">
        <v>38</v>
      </c>
      <c r="S475" s="1">
        <v>43264</v>
      </c>
      <c r="T475" s="1">
        <v>43299</v>
      </c>
      <c r="U475" t="s">
        <v>639</v>
      </c>
      <c r="V475" t="s">
        <v>39</v>
      </c>
      <c r="W475">
        <v>27</v>
      </c>
      <c r="X475">
        <v>26</v>
      </c>
      <c r="Y475">
        <v>25</v>
      </c>
      <c r="Z475">
        <v>104</v>
      </c>
      <c r="AD475">
        <v>0</v>
      </c>
      <c r="AE475">
        <v>104</v>
      </c>
      <c r="AF475">
        <v>0</v>
      </c>
      <c r="AG475">
        <v>0</v>
      </c>
      <c r="AH475">
        <v>2.8530000000000002</v>
      </c>
      <c r="AI475">
        <v>2.8530000000000002</v>
      </c>
      <c r="AJ475">
        <v>0.2</v>
      </c>
      <c r="AK475" t="s">
        <v>627</v>
      </c>
      <c r="AL475" t="s">
        <v>457</v>
      </c>
      <c r="AN475">
        <v>87.5</v>
      </c>
    </row>
    <row r="476" spans="1:40" hidden="1" x14ac:dyDescent="0.25">
      <c r="A476" t="s">
        <v>851</v>
      </c>
      <c r="B476" t="s">
        <v>32</v>
      </c>
      <c r="C476" t="s">
        <v>81</v>
      </c>
      <c r="D476" t="s">
        <v>101</v>
      </c>
      <c r="E476">
        <v>63342</v>
      </c>
      <c r="F476" t="s">
        <v>102</v>
      </c>
      <c r="G476">
        <v>3347</v>
      </c>
      <c r="H476">
        <v>702</v>
      </c>
      <c r="I476" t="s">
        <v>104</v>
      </c>
      <c r="J476" t="s">
        <v>35</v>
      </c>
      <c r="K476" t="s">
        <v>43</v>
      </c>
      <c r="L476" t="s">
        <v>95</v>
      </c>
      <c r="M476">
        <v>1115</v>
      </c>
      <c r="N476">
        <v>1430</v>
      </c>
      <c r="O476" t="s">
        <v>456</v>
      </c>
      <c r="Q476" t="s">
        <v>59</v>
      </c>
      <c r="R476" t="s">
        <v>38</v>
      </c>
      <c r="S476" s="1">
        <v>43264</v>
      </c>
      <c r="T476" s="1">
        <v>43299</v>
      </c>
      <c r="U476" t="s">
        <v>639</v>
      </c>
      <c r="V476" t="s">
        <v>39</v>
      </c>
      <c r="W476">
        <v>25</v>
      </c>
      <c r="X476">
        <v>25</v>
      </c>
      <c r="Y476">
        <v>25</v>
      </c>
      <c r="Z476">
        <v>100</v>
      </c>
      <c r="AD476">
        <v>0</v>
      </c>
      <c r="AE476">
        <v>100</v>
      </c>
      <c r="AF476">
        <v>0</v>
      </c>
      <c r="AG476">
        <v>0</v>
      </c>
      <c r="AH476">
        <v>1.776</v>
      </c>
      <c r="AI476">
        <v>1.776</v>
      </c>
      <c r="AJ476">
        <v>0.2</v>
      </c>
      <c r="AK476" t="s">
        <v>635</v>
      </c>
      <c r="AL476" t="s">
        <v>457</v>
      </c>
      <c r="AN476">
        <v>87.5</v>
      </c>
    </row>
    <row r="477" spans="1:40" hidden="1" x14ac:dyDescent="0.25">
      <c r="A477" t="s">
        <v>851</v>
      </c>
      <c r="B477" t="s">
        <v>32</v>
      </c>
      <c r="C477" t="s">
        <v>81</v>
      </c>
      <c r="D477" t="s">
        <v>101</v>
      </c>
      <c r="E477">
        <v>63343</v>
      </c>
      <c r="F477" t="s">
        <v>102</v>
      </c>
      <c r="G477">
        <v>3347</v>
      </c>
      <c r="H477">
        <v>703</v>
      </c>
      <c r="I477" t="s">
        <v>104</v>
      </c>
      <c r="J477" t="s">
        <v>35</v>
      </c>
      <c r="K477" t="s">
        <v>43</v>
      </c>
      <c r="L477" t="s">
        <v>95</v>
      </c>
      <c r="M477">
        <v>745</v>
      </c>
      <c r="N477">
        <v>1110</v>
      </c>
      <c r="O477" t="s">
        <v>458</v>
      </c>
      <c r="Q477" t="s">
        <v>59</v>
      </c>
      <c r="R477" t="s">
        <v>38</v>
      </c>
      <c r="S477" s="1">
        <v>43264</v>
      </c>
      <c r="T477" s="1">
        <v>43299</v>
      </c>
      <c r="U477" t="s">
        <v>771</v>
      </c>
      <c r="V477" t="s">
        <v>39</v>
      </c>
      <c r="W477">
        <v>20</v>
      </c>
      <c r="X477">
        <v>20</v>
      </c>
      <c r="Y477">
        <v>25</v>
      </c>
      <c r="Z477">
        <v>80</v>
      </c>
      <c r="AD477">
        <v>0</v>
      </c>
      <c r="AE477">
        <v>80</v>
      </c>
      <c r="AF477">
        <v>0</v>
      </c>
      <c r="AG477">
        <v>0</v>
      </c>
      <c r="AH477">
        <v>2.74</v>
      </c>
      <c r="AI477">
        <v>2.74</v>
      </c>
      <c r="AJ477">
        <v>0.2</v>
      </c>
      <c r="AK477" t="s">
        <v>666</v>
      </c>
      <c r="AL477" t="s">
        <v>460</v>
      </c>
      <c r="AN477">
        <v>92.5</v>
      </c>
    </row>
    <row r="478" spans="1:40" hidden="1" x14ac:dyDescent="0.25">
      <c r="A478" t="s">
        <v>851</v>
      </c>
      <c r="B478" t="s">
        <v>32</v>
      </c>
      <c r="C478" t="s">
        <v>81</v>
      </c>
      <c r="D478" t="s">
        <v>101</v>
      </c>
      <c r="E478">
        <v>63344</v>
      </c>
      <c r="F478" t="s">
        <v>102</v>
      </c>
      <c r="G478">
        <v>3347</v>
      </c>
      <c r="H478">
        <v>704</v>
      </c>
      <c r="I478" t="s">
        <v>104</v>
      </c>
      <c r="J478" t="s">
        <v>35</v>
      </c>
      <c r="K478" t="s">
        <v>43</v>
      </c>
      <c r="L478" t="s">
        <v>95</v>
      </c>
      <c r="M478">
        <v>745</v>
      </c>
      <c r="N478">
        <v>1100</v>
      </c>
      <c r="O478" t="s">
        <v>458</v>
      </c>
      <c r="Q478" t="s">
        <v>59</v>
      </c>
      <c r="R478" t="s">
        <v>38</v>
      </c>
      <c r="S478" s="1">
        <v>43264</v>
      </c>
      <c r="T478" s="1">
        <v>43299</v>
      </c>
      <c r="U478" t="s">
        <v>772</v>
      </c>
      <c r="V478" t="s">
        <v>39</v>
      </c>
      <c r="W478">
        <v>19</v>
      </c>
      <c r="X478">
        <v>19</v>
      </c>
      <c r="Y478">
        <v>25</v>
      </c>
      <c r="Z478">
        <v>76</v>
      </c>
      <c r="AD478">
        <v>0</v>
      </c>
      <c r="AE478">
        <v>76</v>
      </c>
      <c r="AF478">
        <v>0</v>
      </c>
      <c r="AG478">
        <v>0</v>
      </c>
      <c r="AH478">
        <v>2.3199999999999998</v>
      </c>
      <c r="AI478">
        <v>2.3199999999999998</v>
      </c>
      <c r="AJ478">
        <v>0.2</v>
      </c>
      <c r="AK478" t="s">
        <v>627</v>
      </c>
      <c r="AL478" t="s">
        <v>460</v>
      </c>
      <c r="AN478">
        <v>87.5</v>
      </c>
    </row>
    <row r="479" spans="1:40" hidden="1" x14ac:dyDescent="0.25">
      <c r="A479" t="s">
        <v>851</v>
      </c>
      <c r="B479" t="s">
        <v>32</v>
      </c>
      <c r="C479" t="s">
        <v>81</v>
      </c>
      <c r="D479" t="s">
        <v>101</v>
      </c>
      <c r="E479">
        <v>63345</v>
      </c>
      <c r="F479" t="s">
        <v>102</v>
      </c>
      <c r="G479">
        <v>3347</v>
      </c>
      <c r="H479">
        <v>705</v>
      </c>
      <c r="I479" t="s">
        <v>104</v>
      </c>
      <c r="J479" t="s">
        <v>35</v>
      </c>
      <c r="K479" t="s">
        <v>43</v>
      </c>
      <c r="L479" t="s">
        <v>95</v>
      </c>
      <c r="M479">
        <v>745</v>
      </c>
      <c r="N479">
        <v>1100</v>
      </c>
      <c r="O479" t="s">
        <v>458</v>
      </c>
      <c r="Q479" t="s">
        <v>59</v>
      </c>
      <c r="R479" t="s">
        <v>38</v>
      </c>
      <c r="S479" s="1">
        <v>43264</v>
      </c>
      <c r="T479" s="1">
        <v>43299</v>
      </c>
      <c r="U479" t="s">
        <v>773</v>
      </c>
      <c r="V479" t="s">
        <v>39</v>
      </c>
      <c r="W479">
        <v>17</v>
      </c>
      <c r="X479">
        <v>17</v>
      </c>
      <c r="Y479">
        <v>25</v>
      </c>
      <c r="Z479">
        <v>68</v>
      </c>
      <c r="AD479">
        <v>0</v>
      </c>
      <c r="AE479">
        <v>68</v>
      </c>
      <c r="AF479">
        <v>0</v>
      </c>
      <c r="AG479">
        <v>0</v>
      </c>
      <c r="AH479">
        <v>2.427</v>
      </c>
      <c r="AI479">
        <v>2.427</v>
      </c>
      <c r="AJ479">
        <v>0.2</v>
      </c>
      <c r="AK479" t="s">
        <v>627</v>
      </c>
      <c r="AL479" t="s">
        <v>460</v>
      </c>
      <c r="AN479">
        <v>87.5</v>
      </c>
    </row>
    <row r="480" spans="1:40" hidden="1" x14ac:dyDescent="0.25">
      <c r="A480" t="s">
        <v>851</v>
      </c>
      <c r="B480" t="s">
        <v>32</v>
      </c>
      <c r="C480" t="s">
        <v>81</v>
      </c>
      <c r="D480" t="s">
        <v>101</v>
      </c>
      <c r="E480">
        <v>63346</v>
      </c>
      <c r="F480" t="s">
        <v>102</v>
      </c>
      <c r="G480">
        <v>3347</v>
      </c>
      <c r="H480">
        <v>706</v>
      </c>
      <c r="I480" t="s">
        <v>104</v>
      </c>
      <c r="J480" t="s">
        <v>35</v>
      </c>
      <c r="K480" t="s">
        <v>43</v>
      </c>
      <c r="L480" t="s">
        <v>95</v>
      </c>
      <c r="M480">
        <v>745</v>
      </c>
      <c r="N480">
        <v>1100</v>
      </c>
      <c r="O480" t="s">
        <v>458</v>
      </c>
      <c r="Q480" t="s">
        <v>59</v>
      </c>
      <c r="R480" t="s">
        <v>38</v>
      </c>
      <c r="S480" s="1">
        <v>43264</v>
      </c>
      <c r="T480" s="1">
        <v>43299</v>
      </c>
      <c r="U480" t="s">
        <v>631</v>
      </c>
      <c r="V480" t="s">
        <v>39</v>
      </c>
      <c r="W480">
        <v>18</v>
      </c>
      <c r="X480">
        <v>18</v>
      </c>
      <c r="Y480">
        <v>25</v>
      </c>
      <c r="Z480">
        <v>72</v>
      </c>
      <c r="AD480">
        <v>0</v>
      </c>
      <c r="AE480">
        <v>72</v>
      </c>
      <c r="AF480">
        <v>0</v>
      </c>
      <c r="AG480">
        <v>0</v>
      </c>
      <c r="AH480">
        <v>2.5409999999999999</v>
      </c>
      <c r="AI480">
        <v>2.5409999999999999</v>
      </c>
      <c r="AJ480">
        <v>0.2</v>
      </c>
      <c r="AK480" t="s">
        <v>627</v>
      </c>
      <c r="AL480" t="s">
        <v>460</v>
      </c>
      <c r="AN480">
        <v>87.5</v>
      </c>
    </row>
    <row r="481" spans="1:40" hidden="1" x14ac:dyDescent="0.25">
      <c r="A481" t="s">
        <v>851</v>
      </c>
      <c r="B481" t="s">
        <v>32</v>
      </c>
      <c r="C481" t="s">
        <v>81</v>
      </c>
      <c r="D481" t="s">
        <v>101</v>
      </c>
      <c r="E481">
        <v>63347</v>
      </c>
      <c r="F481" t="s">
        <v>102</v>
      </c>
      <c r="G481">
        <v>3347</v>
      </c>
      <c r="H481">
        <v>707</v>
      </c>
      <c r="I481" t="s">
        <v>104</v>
      </c>
      <c r="J481" t="s">
        <v>35</v>
      </c>
      <c r="K481" t="s">
        <v>43</v>
      </c>
      <c r="L481" t="s">
        <v>95</v>
      </c>
      <c r="M481">
        <v>745</v>
      </c>
      <c r="N481">
        <v>1100</v>
      </c>
      <c r="O481" t="s">
        <v>458</v>
      </c>
      <c r="Q481" t="s">
        <v>59</v>
      </c>
      <c r="R481" t="s">
        <v>38</v>
      </c>
      <c r="S481" s="1">
        <v>43264</v>
      </c>
      <c r="T481" s="1">
        <v>43299</v>
      </c>
      <c r="U481" t="s">
        <v>774</v>
      </c>
      <c r="V481" t="s">
        <v>39</v>
      </c>
      <c r="W481">
        <v>21</v>
      </c>
      <c r="X481">
        <v>20</v>
      </c>
      <c r="Y481">
        <v>25</v>
      </c>
      <c r="Z481">
        <v>80</v>
      </c>
      <c r="AD481">
        <v>0</v>
      </c>
      <c r="AE481">
        <v>80</v>
      </c>
      <c r="AF481">
        <v>0</v>
      </c>
      <c r="AG481">
        <v>0</v>
      </c>
      <c r="AH481">
        <v>2.2930000000000001</v>
      </c>
      <c r="AI481">
        <v>2.2930000000000001</v>
      </c>
      <c r="AJ481">
        <v>0.2</v>
      </c>
      <c r="AK481" t="s">
        <v>627</v>
      </c>
      <c r="AL481" t="s">
        <v>460</v>
      </c>
      <c r="AN481">
        <v>87.5</v>
      </c>
    </row>
    <row r="482" spans="1:40" hidden="1" x14ac:dyDescent="0.25">
      <c r="A482" t="s">
        <v>851</v>
      </c>
      <c r="B482" t="s">
        <v>32</v>
      </c>
      <c r="C482" t="s">
        <v>81</v>
      </c>
      <c r="D482" t="s">
        <v>101</v>
      </c>
      <c r="E482">
        <v>63349</v>
      </c>
      <c r="F482" t="s">
        <v>102</v>
      </c>
      <c r="G482">
        <v>3347</v>
      </c>
      <c r="H482">
        <v>708</v>
      </c>
      <c r="I482" t="s">
        <v>104</v>
      </c>
      <c r="J482" t="s">
        <v>35</v>
      </c>
      <c r="K482" t="s">
        <v>43</v>
      </c>
      <c r="L482" t="s">
        <v>95</v>
      </c>
      <c r="M482">
        <v>1115</v>
      </c>
      <c r="N482">
        <v>1430</v>
      </c>
      <c r="O482" t="s">
        <v>458</v>
      </c>
      <c r="Q482" t="s">
        <v>59</v>
      </c>
      <c r="R482" t="s">
        <v>38</v>
      </c>
      <c r="S482" s="1">
        <v>43264</v>
      </c>
      <c r="T482" s="1">
        <v>43299</v>
      </c>
      <c r="U482" t="s">
        <v>771</v>
      </c>
      <c r="V482" t="s">
        <v>39</v>
      </c>
      <c r="W482">
        <v>20</v>
      </c>
      <c r="X482">
        <v>20</v>
      </c>
      <c r="Y482">
        <v>25</v>
      </c>
      <c r="Z482">
        <v>80</v>
      </c>
      <c r="AD482">
        <v>0</v>
      </c>
      <c r="AE482">
        <v>80</v>
      </c>
      <c r="AF482">
        <v>0</v>
      </c>
      <c r="AG482">
        <v>0</v>
      </c>
      <c r="AH482">
        <v>2.2799999999999998</v>
      </c>
      <c r="AI482">
        <v>2.2799999999999998</v>
      </c>
      <c r="AJ482">
        <v>0.2</v>
      </c>
      <c r="AK482" t="s">
        <v>635</v>
      </c>
      <c r="AL482" t="s">
        <v>460</v>
      </c>
      <c r="AN482">
        <v>87.5</v>
      </c>
    </row>
    <row r="483" spans="1:40" hidden="1" x14ac:dyDescent="0.25">
      <c r="A483" t="s">
        <v>851</v>
      </c>
      <c r="B483" t="s">
        <v>32</v>
      </c>
      <c r="C483" t="s">
        <v>81</v>
      </c>
      <c r="D483" t="s">
        <v>101</v>
      </c>
      <c r="E483">
        <v>63350</v>
      </c>
      <c r="F483" t="s">
        <v>102</v>
      </c>
      <c r="G483">
        <v>3347</v>
      </c>
      <c r="H483">
        <v>709</v>
      </c>
      <c r="I483" t="s">
        <v>104</v>
      </c>
      <c r="J483" t="s">
        <v>35</v>
      </c>
      <c r="K483" t="s">
        <v>43</v>
      </c>
      <c r="L483" t="s">
        <v>95</v>
      </c>
      <c r="M483">
        <v>1115</v>
      </c>
      <c r="N483">
        <v>1430</v>
      </c>
      <c r="O483" t="s">
        <v>458</v>
      </c>
      <c r="Q483" t="s">
        <v>59</v>
      </c>
      <c r="R483" t="s">
        <v>38</v>
      </c>
      <c r="S483" s="1">
        <v>43264</v>
      </c>
      <c r="T483" s="1">
        <v>43299</v>
      </c>
      <c r="U483" t="s">
        <v>772</v>
      </c>
      <c r="V483" t="s">
        <v>39</v>
      </c>
      <c r="W483">
        <v>19</v>
      </c>
      <c r="X483">
        <v>18</v>
      </c>
      <c r="Y483">
        <v>25</v>
      </c>
      <c r="Z483">
        <v>72</v>
      </c>
      <c r="AD483">
        <v>0</v>
      </c>
      <c r="AE483">
        <v>72</v>
      </c>
      <c r="AF483">
        <v>0</v>
      </c>
      <c r="AG483">
        <v>0</v>
      </c>
      <c r="AH483">
        <v>2.54</v>
      </c>
      <c r="AI483">
        <v>2.54</v>
      </c>
      <c r="AJ483">
        <v>0.2</v>
      </c>
      <c r="AK483" t="s">
        <v>635</v>
      </c>
      <c r="AL483" t="s">
        <v>460</v>
      </c>
      <c r="AN483">
        <v>87.5</v>
      </c>
    </row>
    <row r="484" spans="1:40" hidden="1" x14ac:dyDescent="0.25">
      <c r="A484" t="s">
        <v>851</v>
      </c>
      <c r="B484" t="s">
        <v>32</v>
      </c>
      <c r="C484" t="s">
        <v>81</v>
      </c>
      <c r="D484" t="s">
        <v>101</v>
      </c>
      <c r="E484">
        <v>63351</v>
      </c>
      <c r="F484" t="s">
        <v>102</v>
      </c>
      <c r="G484">
        <v>3347</v>
      </c>
      <c r="H484">
        <v>710</v>
      </c>
      <c r="I484" t="s">
        <v>104</v>
      </c>
      <c r="J484" t="s">
        <v>35</v>
      </c>
      <c r="K484" t="s">
        <v>43</v>
      </c>
      <c r="L484" t="s">
        <v>95</v>
      </c>
      <c r="M484">
        <v>1115</v>
      </c>
      <c r="N484">
        <v>1430</v>
      </c>
      <c r="O484" t="s">
        <v>458</v>
      </c>
      <c r="Q484" t="s">
        <v>59</v>
      </c>
      <c r="R484" t="s">
        <v>38</v>
      </c>
      <c r="S484" s="1">
        <v>43264</v>
      </c>
      <c r="T484" s="1">
        <v>43299</v>
      </c>
      <c r="U484" t="s">
        <v>773</v>
      </c>
      <c r="V484" t="s">
        <v>39</v>
      </c>
      <c r="W484">
        <v>18</v>
      </c>
      <c r="X484">
        <v>18</v>
      </c>
      <c r="Y484">
        <v>25</v>
      </c>
      <c r="Z484">
        <v>72</v>
      </c>
      <c r="AD484">
        <v>0</v>
      </c>
      <c r="AE484">
        <v>72</v>
      </c>
      <c r="AF484">
        <v>0</v>
      </c>
      <c r="AG484">
        <v>0</v>
      </c>
      <c r="AH484">
        <v>2.6269999999999998</v>
      </c>
      <c r="AI484">
        <v>2.6269999999999998</v>
      </c>
      <c r="AJ484">
        <v>0.2</v>
      </c>
      <c r="AK484" t="s">
        <v>635</v>
      </c>
      <c r="AL484" t="s">
        <v>460</v>
      </c>
      <c r="AN484">
        <v>87.5</v>
      </c>
    </row>
    <row r="485" spans="1:40" hidden="1" x14ac:dyDescent="0.25">
      <c r="A485" t="s">
        <v>851</v>
      </c>
      <c r="B485" t="s">
        <v>32</v>
      </c>
      <c r="C485" t="s">
        <v>81</v>
      </c>
      <c r="D485" t="s">
        <v>101</v>
      </c>
      <c r="E485">
        <v>63352</v>
      </c>
      <c r="F485" t="s">
        <v>102</v>
      </c>
      <c r="G485">
        <v>3347</v>
      </c>
      <c r="H485">
        <v>711</v>
      </c>
      <c r="I485" t="s">
        <v>104</v>
      </c>
      <c r="J485" t="s">
        <v>35</v>
      </c>
      <c r="K485" t="s">
        <v>43</v>
      </c>
      <c r="L485" t="s">
        <v>95</v>
      </c>
      <c r="M485">
        <v>1115</v>
      </c>
      <c r="N485">
        <v>1430</v>
      </c>
      <c r="O485" t="s">
        <v>458</v>
      </c>
      <c r="Q485" t="s">
        <v>59</v>
      </c>
      <c r="R485" t="s">
        <v>38</v>
      </c>
      <c r="S485" s="1">
        <v>43264</v>
      </c>
      <c r="T485" s="1">
        <v>43299</v>
      </c>
      <c r="U485" t="s">
        <v>631</v>
      </c>
      <c r="V485" t="s">
        <v>39</v>
      </c>
      <c r="W485">
        <v>18</v>
      </c>
      <c r="X485">
        <v>16</v>
      </c>
      <c r="Y485">
        <v>25</v>
      </c>
      <c r="Z485">
        <v>64</v>
      </c>
      <c r="AD485">
        <v>0</v>
      </c>
      <c r="AE485">
        <v>64</v>
      </c>
      <c r="AF485">
        <v>0</v>
      </c>
      <c r="AG485">
        <v>0</v>
      </c>
      <c r="AH485">
        <v>1.92</v>
      </c>
      <c r="AI485">
        <v>1.92</v>
      </c>
      <c r="AJ485">
        <v>0.2</v>
      </c>
      <c r="AK485" t="s">
        <v>635</v>
      </c>
      <c r="AL485" t="s">
        <v>460</v>
      </c>
      <c r="AN485">
        <v>87.5</v>
      </c>
    </row>
    <row r="486" spans="1:40" hidden="1" x14ac:dyDescent="0.25">
      <c r="A486" t="s">
        <v>851</v>
      </c>
      <c r="B486" t="s">
        <v>32</v>
      </c>
      <c r="C486" t="s">
        <v>81</v>
      </c>
      <c r="D486" t="s">
        <v>101</v>
      </c>
      <c r="E486">
        <v>63353</v>
      </c>
      <c r="F486" t="s">
        <v>102</v>
      </c>
      <c r="G486">
        <v>3347</v>
      </c>
      <c r="H486">
        <v>712</v>
      </c>
      <c r="I486" t="s">
        <v>104</v>
      </c>
      <c r="J486" t="s">
        <v>35</v>
      </c>
      <c r="K486" t="s">
        <v>43</v>
      </c>
      <c r="L486" t="s">
        <v>95</v>
      </c>
      <c r="M486">
        <v>1115</v>
      </c>
      <c r="N486">
        <v>1430</v>
      </c>
      <c r="O486" t="s">
        <v>458</v>
      </c>
      <c r="Q486" t="s">
        <v>59</v>
      </c>
      <c r="R486" t="s">
        <v>38</v>
      </c>
      <c r="S486" s="1">
        <v>43264</v>
      </c>
      <c r="T486" s="1">
        <v>43299</v>
      </c>
      <c r="U486" t="s">
        <v>774</v>
      </c>
      <c r="V486" t="s">
        <v>39</v>
      </c>
      <c r="W486">
        <v>20</v>
      </c>
      <c r="X486">
        <v>20</v>
      </c>
      <c r="Y486">
        <v>25</v>
      </c>
      <c r="Z486">
        <v>80</v>
      </c>
      <c r="AD486">
        <v>0</v>
      </c>
      <c r="AE486">
        <v>80</v>
      </c>
      <c r="AF486">
        <v>0</v>
      </c>
      <c r="AG486">
        <v>0</v>
      </c>
      <c r="AH486">
        <v>1.488</v>
      </c>
      <c r="AI486">
        <v>1.488</v>
      </c>
      <c r="AJ486">
        <v>0.2</v>
      </c>
      <c r="AK486" t="s">
        <v>635</v>
      </c>
      <c r="AL486" t="s">
        <v>460</v>
      </c>
      <c r="AN486">
        <v>87.5</v>
      </c>
    </row>
    <row r="487" spans="1:40" hidden="1" x14ac:dyDescent="0.25">
      <c r="A487" t="s">
        <v>851</v>
      </c>
      <c r="B487" t="s">
        <v>32</v>
      </c>
      <c r="C487" t="s">
        <v>81</v>
      </c>
      <c r="D487" t="s">
        <v>101</v>
      </c>
      <c r="E487">
        <v>63354</v>
      </c>
      <c r="F487" t="s">
        <v>102</v>
      </c>
      <c r="G487">
        <v>3347</v>
      </c>
      <c r="H487">
        <v>713</v>
      </c>
      <c r="I487" t="s">
        <v>104</v>
      </c>
      <c r="J487" t="s">
        <v>35</v>
      </c>
      <c r="K487" t="s">
        <v>43</v>
      </c>
      <c r="L487" t="s">
        <v>95</v>
      </c>
      <c r="M487">
        <v>745</v>
      </c>
      <c r="N487">
        <v>1100</v>
      </c>
      <c r="O487" t="s">
        <v>58</v>
      </c>
      <c r="P487">
        <v>215</v>
      </c>
      <c r="Q487" t="s">
        <v>59</v>
      </c>
      <c r="R487" t="s">
        <v>38</v>
      </c>
      <c r="S487" s="1">
        <v>43264</v>
      </c>
      <c r="T487" s="1">
        <v>43299</v>
      </c>
      <c r="U487" t="s">
        <v>461</v>
      </c>
      <c r="V487" t="s">
        <v>39</v>
      </c>
      <c r="W487">
        <v>19</v>
      </c>
      <c r="X487">
        <v>16</v>
      </c>
      <c r="Y487">
        <v>25</v>
      </c>
      <c r="Z487">
        <v>64</v>
      </c>
      <c r="AD487">
        <v>0</v>
      </c>
      <c r="AE487">
        <v>64</v>
      </c>
      <c r="AF487">
        <v>0</v>
      </c>
      <c r="AG487">
        <v>0</v>
      </c>
      <c r="AH487">
        <v>1.927</v>
      </c>
      <c r="AI487">
        <v>1.927</v>
      </c>
      <c r="AJ487">
        <v>0.2</v>
      </c>
      <c r="AK487" t="s">
        <v>627</v>
      </c>
      <c r="AL487" t="s">
        <v>453</v>
      </c>
      <c r="AN487">
        <v>87.5</v>
      </c>
    </row>
    <row r="488" spans="1:40" hidden="1" x14ac:dyDescent="0.25">
      <c r="A488" t="s">
        <v>851</v>
      </c>
      <c r="B488" t="s">
        <v>32</v>
      </c>
      <c r="C488" t="s">
        <v>81</v>
      </c>
      <c r="D488" t="s">
        <v>101</v>
      </c>
      <c r="E488">
        <v>63355</v>
      </c>
      <c r="F488" t="s">
        <v>102</v>
      </c>
      <c r="G488">
        <v>3347</v>
      </c>
      <c r="H488">
        <v>714</v>
      </c>
      <c r="I488" t="s">
        <v>104</v>
      </c>
      <c r="J488" t="s">
        <v>35</v>
      </c>
      <c r="K488" t="s">
        <v>43</v>
      </c>
      <c r="L488" t="s">
        <v>95</v>
      </c>
      <c r="M488">
        <v>1115</v>
      </c>
      <c r="N488">
        <v>1430</v>
      </c>
      <c r="O488" t="s">
        <v>58</v>
      </c>
      <c r="P488">
        <v>215</v>
      </c>
      <c r="Q488" t="s">
        <v>59</v>
      </c>
      <c r="R488" t="s">
        <v>38</v>
      </c>
      <c r="S488" s="1">
        <v>43264</v>
      </c>
      <c r="T488" s="1">
        <v>43299</v>
      </c>
      <c r="U488" t="s">
        <v>461</v>
      </c>
      <c r="V488" t="s">
        <v>39</v>
      </c>
      <c r="W488">
        <v>27</v>
      </c>
      <c r="X488">
        <v>24</v>
      </c>
      <c r="Y488">
        <v>25</v>
      </c>
      <c r="Z488">
        <v>96</v>
      </c>
      <c r="AD488">
        <v>0</v>
      </c>
      <c r="AE488">
        <v>96</v>
      </c>
      <c r="AF488">
        <v>0</v>
      </c>
      <c r="AG488">
        <v>0</v>
      </c>
      <c r="AH488">
        <v>2.2269999999999999</v>
      </c>
      <c r="AI488">
        <v>2.2269999999999999</v>
      </c>
      <c r="AJ488">
        <v>0.2</v>
      </c>
      <c r="AK488" t="s">
        <v>635</v>
      </c>
      <c r="AL488" t="s">
        <v>453</v>
      </c>
      <c r="AN488">
        <v>87.5</v>
      </c>
    </row>
    <row r="489" spans="1:40" hidden="1" x14ac:dyDescent="0.25">
      <c r="A489" t="s">
        <v>851</v>
      </c>
      <c r="B489" t="s">
        <v>32</v>
      </c>
      <c r="C489" t="s">
        <v>81</v>
      </c>
      <c r="D489" t="s">
        <v>101</v>
      </c>
      <c r="E489">
        <v>63399</v>
      </c>
      <c r="F489" t="s">
        <v>102</v>
      </c>
      <c r="G489">
        <v>3347</v>
      </c>
      <c r="H489">
        <v>715</v>
      </c>
      <c r="I489" t="s">
        <v>104</v>
      </c>
      <c r="J489" t="s">
        <v>35</v>
      </c>
      <c r="K489" t="s">
        <v>43</v>
      </c>
      <c r="L489" t="s">
        <v>95</v>
      </c>
      <c r="M489">
        <v>745</v>
      </c>
      <c r="N489">
        <v>1100</v>
      </c>
      <c r="O489" t="s">
        <v>754</v>
      </c>
      <c r="Q489" t="s">
        <v>37</v>
      </c>
      <c r="R489" t="s">
        <v>38</v>
      </c>
      <c r="S489" s="1">
        <v>43264</v>
      </c>
      <c r="T489" s="1">
        <v>43299</v>
      </c>
      <c r="U489" t="s">
        <v>775</v>
      </c>
      <c r="V489" t="s">
        <v>39</v>
      </c>
      <c r="W489">
        <v>30</v>
      </c>
      <c r="X489">
        <v>22</v>
      </c>
      <c r="Y489">
        <v>35</v>
      </c>
      <c r="Z489">
        <v>62.857100000000003</v>
      </c>
      <c r="AD489">
        <v>0</v>
      </c>
      <c r="AE489">
        <v>62.857100000000003</v>
      </c>
      <c r="AF489">
        <v>0</v>
      </c>
      <c r="AG489">
        <v>0</v>
      </c>
      <c r="AH489">
        <v>2.907</v>
      </c>
      <c r="AI489">
        <v>2.907</v>
      </c>
      <c r="AJ489">
        <v>0.2</v>
      </c>
      <c r="AK489" t="s">
        <v>627</v>
      </c>
      <c r="AL489" t="s">
        <v>756</v>
      </c>
      <c r="AN489">
        <v>87.5</v>
      </c>
    </row>
    <row r="490" spans="1:40" hidden="1" x14ac:dyDescent="0.25">
      <c r="A490" t="s">
        <v>851</v>
      </c>
      <c r="B490" t="s">
        <v>32</v>
      </c>
      <c r="C490" t="s">
        <v>81</v>
      </c>
      <c r="D490" t="s">
        <v>101</v>
      </c>
      <c r="E490">
        <v>63400</v>
      </c>
      <c r="F490" t="s">
        <v>102</v>
      </c>
      <c r="G490">
        <v>3347</v>
      </c>
      <c r="H490">
        <v>716</v>
      </c>
      <c r="I490" t="s">
        <v>104</v>
      </c>
      <c r="J490" t="s">
        <v>35</v>
      </c>
      <c r="K490" t="s">
        <v>43</v>
      </c>
      <c r="L490" t="s">
        <v>95</v>
      </c>
      <c r="M490">
        <v>1100</v>
      </c>
      <c r="N490">
        <v>1430</v>
      </c>
      <c r="O490" t="s">
        <v>754</v>
      </c>
      <c r="Q490" t="s">
        <v>85</v>
      </c>
      <c r="R490" t="s">
        <v>38</v>
      </c>
      <c r="S490" s="1">
        <v>43264</v>
      </c>
      <c r="T490" s="1">
        <v>43299</v>
      </c>
      <c r="U490" t="s">
        <v>775</v>
      </c>
      <c r="V490" t="s">
        <v>39</v>
      </c>
      <c r="W490">
        <v>28</v>
      </c>
      <c r="X490">
        <v>20</v>
      </c>
      <c r="Y490">
        <v>30</v>
      </c>
      <c r="Z490">
        <v>66.666700000000006</v>
      </c>
      <c r="AD490">
        <v>0</v>
      </c>
      <c r="AE490">
        <v>66.666700000000006</v>
      </c>
      <c r="AF490">
        <v>0</v>
      </c>
      <c r="AG490">
        <v>0</v>
      </c>
      <c r="AH490">
        <v>3.0270000000000001</v>
      </c>
      <c r="AI490">
        <v>3.0270000000000001</v>
      </c>
      <c r="AJ490">
        <v>0.2</v>
      </c>
      <c r="AK490" t="s">
        <v>776</v>
      </c>
      <c r="AL490" t="s">
        <v>756</v>
      </c>
      <c r="AN490">
        <v>95</v>
      </c>
    </row>
    <row r="491" spans="1:40" hidden="1" x14ac:dyDescent="0.25">
      <c r="A491" t="s">
        <v>851</v>
      </c>
      <c r="B491" t="s">
        <v>32</v>
      </c>
      <c r="C491" t="s">
        <v>81</v>
      </c>
      <c r="D491" t="s">
        <v>101</v>
      </c>
      <c r="E491">
        <v>63085</v>
      </c>
      <c r="F491" t="s">
        <v>102</v>
      </c>
      <c r="G491">
        <v>3421</v>
      </c>
      <c r="H491">
        <v>101</v>
      </c>
      <c r="I491" t="s">
        <v>105</v>
      </c>
      <c r="J491" t="s">
        <v>35</v>
      </c>
      <c r="K491" t="s">
        <v>43</v>
      </c>
      <c r="L491" t="s">
        <v>95</v>
      </c>
      <c r="M491">
        <v>745</v>
      </c>
      <c r="N491">
        <v>1100</v>
      </c>
      <c r="O491" t="s">
        <v>777</v>
      </c>
      <c r="P491">
        <v>202</v>
      </c>
      <c r="Q491" t="s">
        <v>37</v>
      </c>
      <c r="R491" t="s">
        <v>38</v>
      </c>
      <c r="S491" s="1">
        <v>43264</v>
      </c>
      <c r="T491" s="1">
        <v>43299</v>
      </c>
      <c r="U491" t="s">
        <v>462</v>
      </c>
      <c r="V491" t="s">
        <v>39</v>
      </c>
      <c r="W491">
        <v>38</v>
      </c>
      <c r="X491">
        <v>32</v>
      </c>
      <c r="Y491">
        <v>35</v>
      </c>
      <c r="Z491">
        <v>91.428600000000003</v>
      </c>
      <c r="AD491">
        <v>0</v>
      </c>
      <c r="AE491">
        <v>91.428600000000003</v>
      </c>
      <c r="AF491">
        <v>0</v>
      </c>
      <c r="AG491">
        <v>0</v>
      </c>
      <c r="AH491">
        <v>4.5670000000000002</v>
      </c>
      <c r="AI491">
        <v>4.5670000000000002</v>
      </c>
      <c r="AJ491">
        <v>0.2</v>
      </c>
      <c r="AK491" t="s">
        <v>627</v>
      </c>
      <c r="AL491" t="s">
        <v>778</v>
      </c>
      <c r="AN491">
        <v>87.5</v>
      </c>
    </row>
    <row r="492" spans="1:40" hidden="1" x14ac:dyDescent="0.25">
      <c r="A492" t="s">
        <v>851</v>
      </c>
      <c r="B492" t="s">
        <v>32</v>
      </c>
      <c r="C492" t="s">
        <v>81</v>
      </c>
      <c r="D492" t="s">
        <v>101</v>
      </c>
      <c r="E492">
        <v>63356</v>
      </c>
      <c r="F492" t="s">
        <v>102</v>
      </c>
      <c r="G492">
        <v>3421</v>
      </c>
      <c r="H492">
        <v>102</v>
      </c>
      <c r="I492" t="s">
        <v>105</v>
      </c>
      <c r="J492" t="s">
        <v>35</v>
      </c>
      <c r="K492" t="s">
        <v>43</v>
      </c>
      <c r="L492" t="s">
        <v>95</v>
      </c>
      <c r="M492">
        <v>745</v>
      </c>
      <c r="N492">
        <v>1100</v>
      </c>
      <c r="O492" t="s">
        <v>157</v>
      </c>
      <c r="P492">
        <v>102</v>
      </c>
      <c r="Q492" t="s">
        <v>37</v>
      </c>
      <c r="R492" t="s">
        <v>38</v>
      </c>
      <c r="S492" s="1">
        <v>43264</v>
      </c>
      <c r="T492" s="1">
        <v>43299</v>
      </c>
      <c r="U492" t="s">
        <v>779</v>
      </c>
      <c r="V492" t="s">
        <v>39</v>
      </c>
      <c r="W492">
        <v>24</v>
      </c>
      <c r="X492">
        <v>21</v>
      </c>
      <c r="Y492">
        <v>35</v>
      </c>
      <c r="Z492">
        <v>60</v>
      </c>
      <c r="AD492">
        <v>0</v>
      </c>
      <c r="AE492">
        <v>60</v>
      </c>
      <c r="AF492">
        <v>0</v>
      </c>
      <c r="AG492">
        <v>0</v>
      </c>
      <c r="AH492">
        <v>3.42</v>
      </c>
      <c r="AI492">
        <v>3.42</v>
      </c>
      <c r="AJ492">
        <v>0.2</v>
      </c>
      <c r="AK492" t="s">
        <v>627</v>
      </c>
      <c r="AL492" t="s">
        <v>780</v>
      </c>
      <c r="AN492">
        <v>87.5</v>
      </c>
    </row>
    <row r="493" spans="1:40" hidden="1" x14ac:dyDescent="0.25">
      <c r="A493" t="s">
        <v>851</v>
      </c>
      <c r="B493" t="s">
        <v>32</v>
      </c>
      <c r="C493" t="s">
        <v>81</v>
      </c>
      <c r="D493" t="s">
        <v>101</v>
      </c>
      <c r="E493">
        <v>63191</v>
      </c>
      <c r="F493" t="s">
        <v>102</v>
      </c>
      <c r="G493">
        <v>3421</v>
      </c>
      <c r="H493">
        <v>103</v>
      </c>
      <c r="I493" t="s">
        <v>105</v>
      </c>
      <c r="J493" t="s">
        <v>35</v>
      </c>
      <c r="K493" t="s">
        <v>43</v>
      </c>
      <c r="L493" t="s">
        <v>95</v>
      </c>
      <c r="M493">
        <v>1115</v>
      </c>
      <c r="N493">
        <v>1430</v>
      </c>
      <c r="O493" t="s">
        <v>777</v>
      </c>
      <c r="P493">
        <v>202</v>
      </c>
      <c r="Q493" t="s">
        <v>37</v>
      </c>
      <c r="R493" t="s">
        <v>38</v>
      </c>
      <c r="S493" s="1">
        <v>43264</v>
      </c>
      <c r="T493" s="1">
        <v>43299</v>
      </c>
      <c r="U493" t="s">
        <v>462</v>
      </c>
      <c r="V493" t="s">
        <v>39</v>
      </c>
      <c r="W493">
        <v>28</v>
      </c>
      <c r="X493">
        <v>24</v>
      </c>
      <c r="Y493">
        <v>35</v>
      </c>
      <c r="Z493">
        <v>68.571399999999997</v>
      </c>
      <c r="AD493">
        <v>0</v>
      </c>
      <c r="AE493">
        <v>68.571399999999997</v>
      </c>
      <c r="AF493">
        <v>0</v>
      </c>
      <c r="AG493">
        <v>10</v>
      </c>
      <c r="AH493">
        <v>3.5070000000000001</v>
      </c>
      <c r="AI493">
        <v>3.5070000000000001</v>
      </c>
      <c r="AJ493">
        <v>0.2</v>
      </c>
      <c r="AK493" t="s">
        <v>635</v>
      </c>
      <c r="AL493" t="s">
        <v>778</v>
      </c>
      <c r="AN493">
        <v>87.5</v>
      </c>
    </row>
    <row r="494" spans="1:40" hidden="1" x14ac:dyDescent="0.25">
      <c r="A494" t="s">
        <v>851</v>
      </c>
      <c r="B494" t="s">
        <v>32</v>
      </c>
      <c r="C494" t="s">
        <v>81</v>
      </c>
      <c r="D494" t="s">
        <v>101</v>
      </c>
      <c r="E494">
        <v>63357</v>
      </c>
      <c r="F494" t="s">
        <v>102</v>
      </c>
      <c r="G494">
        <v>3421</v>
      </c>
      <c r="H494">
        <v>104</v>
      </c>
      <c r="I494" t="s">
        <v>105</v>
      </c>
      <c r="J494" t="s">
        <v>35</v>
      </c>
      <c r="K494" t="s">
        <v>43</v>
      </c>
      <c r="L494" t="s">
        <v>95</v>
      </c>
      <c r="M494">
        <v>1115</v>
      </c>
      <c r="N494">
        <v>1430</v>
      </c>
      <c r="O494" t="s">
        <v>157</v>
      </c>
      <c r="P494">
        <v>102</v>
      </c>
      <c r="Q494" t="s">
        <v>37</v>
      </c>
      <c r="R494" t="s">
        <v>38</v>
      </c>
      <c r="S494" s="1">
        <v>43264</v>
      </c>
      <c r="T494" s="1">
        <v>43299</v>
      </c>
      <c r="U494" t="s">
        <v>779</v>
      </c>
      <c r="V494" t="s">
        <v>39</v>
      </c>
      <c r="W494">
        <v>24</v>
      </c>
      <c r="X494">
        <v>18</v>
      </c>
      <c r="Y494">
        <v>35</v>
      </c>
      <c r="Z494">
        <v>51.428600000000003</v>
      </c>
      <c r="AD494">
        <v>0</v>
      </c>
      <c r="AE494">
        <v>51.428600000000003</v>
      </c>
      <c r="AF494">
        <v>0</v>
      </c>
      <c r="AG494">
        <v>10</v>
      </c>
      <c r="AH494">
        <v>3.173</v>
      </c>
      <c r="AI494">
        <v>3.173</v>
      </c>
      <c r="AJ494">
        <v>0.2</v>
      </c>
      <c r="AK494" t="s">
        <v>635</v>
      </c>
      <c r="AL494" t="s">
        <v>780</v>
      </c>
      <c r="AN494">
        <v>87.5</v>
      </c>
    </row>
    <row r="495" spans="1:40" hidden="1" x14ac:dyDescent="0.25">
      <c r="A495" t="s">
        <v>851</v>
      </c>
      <c r="B495" t="s">
        <v>32</v>
      </c>
      <c r="C495" t="s">
        <v>81</v>
      </c>
      <c r="D495" t="s">
        <v>101</v>
      </c>
      <c r="E495">
        <v>63196</v>
      </c>
      <c r="F495" t="s">
        <v>102</v>
      </c>
      <c r="G495">
        <v>3421</v>
      </c>
      <c r="H495">
        <v>701</v>
      </c>
      <c r="I495" t="s">
        <v>105</v>
      </c>
      <c r="J495" t="s">
        <v>35</v>
      </c>
      <c r="K495" t="s">
        <v>43</v>
      </c>
      <c r="L495" t="s">
        <v>95</v>
      </c>
      <c r="M495">
        <v>745</v>
      </c>
      <c r="N495">
        <v>1100</v>
      </c>
      <c r="O495" t="s">
        <v>754</v>
      </c>
      <c r="Q495" t="s">
        <v>85</v>
      </c>
      <c r="R495" t="s">
        <v>38</v>
      </c>
      <c r="S495" s="1">
        <v>43264</v>
      </c>
      <c r="T495" s="1">
        <v>43299</v>
      </c>
      <c r="U495" t="s">
        <v>663</v>
      </c>
      <c r="V495" t="s">
        <v>39</v>
      </c>
      <c r="W495">
        <v>37</v>
      </c>
      <c r="X495">
        <v>35</v>
      </c>
      <c r="Y495">
        <v>25</v>
      </c>
      <c r="Z495">
        <v>140</v>
      </c>
      <c r="AD495">
        <v>0</v>
      </c>
      <c r="AE495">
        <v>140</v>
      </c>
      <c r="AF495">
        <v>0</v>
      </c>
      <c r="AG495">
        <v>10</v>
      </c>
      <c r="AH495">
        <v>4.4470000000000001</v>
      </c>
      <c r="AI495">
        <v>4.4470000000000001</v>
      </c>
      <c r="AJ495">
        <v>0.2</v>
      </c>
      <c r="AK495" t="s">
        <v>627</v>
      </c>
      <c r="AL495" t="s">
        <v>756</v>
      </c>
      <c r="AN495">
        <v>87.5</v>
      </c>
    </row>
    <row r="496" spans="1:40" hidden="1" x14ac:dyDescent="0.25">
      <c r="A496" t="s">
        <v>851</v>
      </c>
      <c r="B496" t="s">
        <v>32</v>
      </c>
      <c r="C496" t="s">
        <v>81</v>
      </c>
      <c r="D496" t="s">
        <v>101</v>
      </c>
      <c r="E496">
        <v>63251</v>
      </c>
      <c r="F496" t="s">
        <v>102</v>
      </c>
      <c r="G496">
        <v>3421</v>
      </c>
      <c r="H496">
        <v>702</v>
      </c>
      <c r="I496" t="s">
        <v>105</v>
      </c>
      <c r="J496" t="s">
        <v>35</v>
      </c>
      <c r="K496" t="s">
        <v>43</v>
      </c>
      <c r="L496" t="s">
        <v>95</v>
      </c>
      <c r="M496">
        <v>1115</v>
      </c>
      <c r="N496">
        <v>1430</v>
      </c>
      <c r="O496" t="s">
        <v>754</v>
      </c>
      <c r="Q496" t="s">
        <v>85</v>
      </c>
      <c r="R496" t="s">
        <v>38</v>
      </c>
      <c r="S496" s="1">
        <v>43264</v>
      </c>
      <c r="T496" s="1">
        <v>43299</v>
      </c>
      <c r="U496" t="s">
        <v>663</v>
      </c>
      <c r="V496" t="s">
        <v>39</v>
      </c>
      <c r="W496">
        <v>43</v>
      </c>
      <c r="X496">
        <v>34</v>
      </c>
      <c r="Y496">
        <v>25</v>
      </c>
      <c r="Z496">
        <v>136</v>
      </c>
      <c r="AD496">
        <v>0</v>
      </c>
      <c r="AE496">
        <v>136</v>
      </c>
      <c r="AF496">
        <v>0</v>
      </c>
      <c r="AG496">
        <v>10</v>
      </c>
      <c r="AH496">
        <v>3.9529999999999998</v>
      </c>
      <c r="AI496">
        <v>3.9529999999999998</v>
      </c>
      <c r="AJ496">
        <v>0.2</v>
      </c>
      <c r="AK496" t="s">
        <v>635</v>
      </c>
      <c r="AL496" t="s">
        <v>756</v>
      </c>
      <c r="AN496">
        <v>87.5</v>
      </c>
    </row>
    <row r="497" spans="1:40" hidden="1" x14ac:dyDescent="0.25">
      <c r="A497" t="s">
        <v>851</v>
      </c>
      <c r="B497" t="s">
        <v>32</v>
      </c>
      <c r="C497" t="s">
        <v>81</v>
      </c>
      <c r="D497" t="s">
        <v>101</v>
      </c>
      <c r="E497">
        <v>63101</v>
      </c>
      <c r="F497" t="s">
        <v>102</v>
      </c>
      <c r="G497">
        <v>3421</v>
      </c>
      <c r="H497">
        <v>703</v>
      </c>
      <c r="I497" t="s">
        <v>105</v>
      </c>
      <c r="J497" t="s">
        <v>35</v>
      </c>
      <c r="K497" t="s">
        <v>43</v>
      </c>
      <c r="L497" t="s">
        <v>95</v>
      </c>
      <c r="M497">
        <v>745</v>
      </c>
      <c r="N497">
        <v>1100</v>
      </c>
      <c r="O497" t="s">
        <v>456</v>
      </c>
      <c r="Q497" t="s">
        <v>59</v>
      </c>
      <c r="R497" t="s">
        <v>38</v>
      </c>
      <c r="S497" s="1">
        <v>43264</v>
      </c>
      <c r="T497" s="1">
        <v>43299</v>
      </c>
      <c r="U497" t="s">
        <v>660</v>
      </c>
      <c r="V497" t="s">
        <v>39</v>
      </c>
      <c r="W497">
        <v>43</v>
      </c>
      <c r="X497">
        <v>26</v>
      </c>
      <c r="Y497">
        <v>25</v>
      </c>
      <c r="Z497">
        <v>104</v>
      </c>
      <c r="AD497">
        <v>0</v>
      </c>
      <c r="AE497">
        <v>104</v>
      </c>
      <c r="AF497">
        <v>0</v>
      </c>
      <c r="AG497">
        <v>0</v>
      </c>
      <c r="AH497">
        <v>3.5</v>
      </c>
      <c r="AI497">
        <v>3.5</v>
      </c>
      <c r="AJ497">
        <v>0.2</v>
      </c>
      <c r="AK497" t="s">
        <v>627</v>
      </c>
      <c r="AL497" t="s">
        <v>457</v>
      </c>
      <c r="AN497">
        <v>87.5</v>
      </c>
    </row>
    <row r="498" spans="1:40" hidden="1" x14ac:dyDescent="0.25">
      <c r="A498" t="s">
        <v>851</v>
      </c>
      <c r="B498" t="s">
        <v>32</v>
      </c>
      <c r="C498" t="s">
        <v>81</v>
      </c>
      <c r="D498" t="s">
        <v>101</v>
      </c>
      <c r="E498">
        <v>63100</v>
      </c>
      <c r="F498" t="s">
        <v>102</v>
      </c>
      <c r="G498">
        <v>3421</v>
      </c>
      <c r="H498">
        <v>704</v>
      </c>
      <c r="I498" t="s">
        <v>105</v>
      </c>
      <c r="J498" t="s">
        <v>35</v>
      </c>
      <c r="K498" t="s">
        <v>43</v>
      </c>
      <c r="L498" t="s">
        <v>95</v>
      </c>
      <c r="M498">
        <v>1115</v>
      </c>
      <c r="N498">
        <v>1430</v>
      </c>
      <c r="O498" t="s">
        <v>456</v>
      </c>
      <c r="Q498" t="s">
        <v>59</v>
      </c>
      <c r="R498" t="s">
        <v>38</v>
      </c>
      <c r="S498" s="1">
        <v>43264</v>
      </c>
      <c r="T498" s="1">
        <v>43299</v>
      </c>
      <c r="U498" t="s">
        <v>660</v>
      </c>
      <c r="V498" t="s">
        <v>39</v>
      </c>
      <c r="W498">
        <v>36</v>
      </c>
      <c r="X498">
        <v>23</v>
      </c>
      <c r="Y498">
        <v>25</v>
      </c>
      <c r="Z498">
        <v>92</v>
      </c>
      <c r="AD498">
        <v>0</v>
      </c>
      <c r="AE498">
        <v>92</v>
      </c>
      <c r="AF498">
        <v>0</v>
      </c>
      <c r="AG498">
        <v>0</v>
      </c>
      <c r="AH498">
        <v>2.4870000000000001</v>
      </c>
      <c r="AI498">
        <v>2.4870000000000001</v>
      </c>
      <c r="AJ498">
        <v>0.2</v>
      </c>
      <c r="AK498" t="s">
        <v>635</v>
      </c>
      <c r="AL498" t="s">
        <v>457</v>
      </c>
      <c r="AN498">
        <v>87.5</v>
      </c>
    </row>
    <row r="499" spans="1:40" hidden="1" x14ac:dyDescent="0.25">
      <c r="A499" t="s">
        <v>851</v>
      </c>
      <c r="B499" t="s">
        <v>32</v>
      </c>
      <c r="C499" t="s">
        <v>81</v>
      </c>
      <c r="D499" t="s">
        <v>101</v>
      </c>
      <c r="E499">
        <v>63086</v>
      </c>
      <c r="F499" t="s">
        <v>102</v>
      </c>
      <c r="G499">
        <v>3421</v>
      </c>
      <c r="H499">
        <v>705</v>
      </c>
      <c r="I499" t="s">
        <v>105</v>
      </c>
      <c r="J499" t="s">
        <v>35</v>
      </c>
      <c r="K499" t="s">
        <v>43</v>
      </c>
      <c r="L499" t="s">
        <v>95</v>
      </c>
      <c r="M499">
        <v>745</v>
      </c>
      <c r="N499">
        <v>1100</v>
      </c>
      <c r="O499" t="s">
        <v>458</v>
      </c>
      <c r="Q499" t="s">
        <v>59</v>
      </c>
      <c r="R499" t="s">
        <v>38</v>
      </c>
      <c r="S499" s="1">
        <v>43264</v>
      </c>
      <c r="T499" s="1">
        <v>43299</v>
      </c>
      <c r="U499" t="s">
        <v>658</v>
      </c>
      <c r="V499" t="s">
        <v>39</v>
      </c>
      <c r="W499">
        <v>19</v>
      </c>
      <c r="X499">
        <v>18</v>
      </c>
      <c r="Y499">
        <v>35</v>
      </c>
      <c r="Z499">
        <v>51.428600000000003</v>
      </c>
      <c r="AD499">
        <v>0</v>
      </c>
      <c r="AE499">
        <v>51.428600000000003</v>
      </c>
      <c r="AF499">
        <v>0</v>
      </c>
      <c r="AG499">
        <v>0</v>
      </c>
      <c r="AH499">
        <v>2.48</v>
      </c>
      <c r="AI499">
        <v>2.48</v>
      </c>
      <c r="AJ499">
        <v>0.2</v>
      </c>
      <c r="AK499" t="s">
        <v>627</v>
      </c>
      <c r="AL499" t="s">
        <v>460</v>
      </c>
      <c r="AN499">
        <v>87.5</v>
      </c>
    </row>
    <row r="500" spans="1:40" hidden="1" x14ac:dyDescent="0.25">
      <c r="A500" t="s">
        <v>851</v>
      </c>
      <c r="B500" t="s">
        <v>32</v>
      </c>
      <c r="C500" t="s">
        <v>81</v>
      </c>
      <c r="D500" t="s">
        <v>101</v>
      </c>
      <c r="E500">
        <v>63192</v>
      </c>
      <c r="F500" t="s">
        <v>102</v>
      </c>
      <c r="G500">
        <v>3421</v>
      </c>
      <c r="H500">
        <v>706</v>
      </c>
      <c r="I500" t="s">
        <v>105</v>
      </c>
      <c r="J500" t="s">
        <v>35</v>
      </c>
      <c r="K500" t="s">
        <v>43</v>
      </c>
      <c r="L500" t="s">
        <v>95</v>
      </c>
      <c r="M500">
        <v>1115</v>
      </c>
      <c r="N500">
        <v>1430</v>
      </c>
      <c r="O500" t="s">
        <v>458</v>
      </c>
      <c r="Q500" t="s">
        <v>59</v>
      </c>
      <c r="R500" t="s">
        <v>38</v>
      </c>
      <c r="S500" s="1">
        <v>43264</v>
      </c>
      <c r="T500" s="1">
        <v>43299</v>
      </c>
      <c r="U500" t="s">
        <v>658</v>
      </c>
      <c r="V500" t="s">
        <v>39</v>
      </c>
      <c r="W500">
        <v>19</v>
      </c>
      <c r="X500">
        <v>19</v>
      </c>
      <c r="Y500">
        <v>25</v>
      </c>
      <c r="Z500">
        <v>76</v>
      </c>
      <c r="AD500">
        <v>0</v>
      </c>
      <c r="AE500">
        <v>76</v>
      </c>
      <c r="AF500">
        <v>0</v>
      </c>
      <c r="AG500">
        <v>10</v>
      </c>
      <c r="AH500">
        <v>2.073</v>
      </c>
      <c r="AI500">
        <v>2.073</v>
      </c>
      <c r="AJ500">
        <v>0.2</v>
      </c>
      <c r="AK500" t="s">
        <v>635</v>
      </c>
      <c r="AL500" t="s">
        <v>460</v>
      </c>
      <c r="AN500">
        <v>87.5</v>
      </c>
    </row>
    <row r="501" spans="1:40" hidden="1" x14ac:dyDescent="0.25">
      <c r="A501" t="s">
        <v>851</v>
      </c>
      <c r="B501" t="s">
        <v>32</v>
      </c>
      <c r="C501" t="s">
        <v>81</v>
      </c>
      <c r="D501" t="s">
        <v>101</v>
      </c>
      <c r="E501">
        <v>63193</v>
      </c>
      <c r="F501" t="s">
        <v>102</v>
      </c>
      <c r="G501">
        <v>3421</v>
      </c>
      <c r="H501">
        <v>707</v>
      </c>
      <c r="I501" t="s">
        <v>105</v>
      </c>
      <c r="J501" t="s">
        <v>35</v>
      </c>
      <c r="K501" t="s">
        <v>43</v>
      </c>
      <c r="L501" t="s">
        <v>95</v>
      </c>
      <c r="M501">
        <v>745</v>
      </c>
      <c r="N501">
        <v>1100</v>
      </c>
      <c r="O501" t="s">
        <v>58</v>
      </c>
      <c r="P501">
        <v>315</v>
      </c>
      <c r="Q501" t="s">
        <v>59</v>
      </c>
      <c r="R501" t="s">
        <v>38</v>
      </c>
      <c r="S501" s="1">
        <v>43264</v>
      </c>
      <c r="T501" s="1">
        <v>43299</v>
      </c>
      <c r="U501" t="s">
        <v>285</v>
      </c>
      <c r="V501" t="s">
        <v>39</v>
      </c>
      <c r="W501">
        <v>47</v>
      </c>
      <c r="X501">
        <v>27</v>
      </c>
      <c r="Y501">
        <v>25</v>
      </c>
      <c r="Z501">
        <v>108</v>
      </c>
      <c r="AD501">
        <v>0</v>
      </c>
      <c r="AE501">
        <v>108</v>
      </c>
      <c r="AF501">
        <v>0</v>
      </c>
      <c r="AG501">
        <v>10</v>
      </c>
      <c r="AH501">
        <v>4.5670000000000002</v>
      </c>
      <c r="AI501">
        <v>4.5670000000000002</v>
      </c>
      <c r="AJ501">
        <v>0.2</v>
      </c>
      <c r="AK501" t="s">
        <v>627</v>
      </c>
      <c r="AL501" t="s">
        <v>452</v>
      </c>
      <c r="AN501">
        <v>87.5</v>
      </c>
    </row>
    <row r="502" spans="1:40" hidden="1" x14ac:dyDescent="0.25">
      <c r="A502" t="s">
        <v>851</v>
      </c>
      <c r="B502" t="s">
        <v>32</v>
      </c>
      <c r="C502" t="s">
        <v>81</v>
      </c>
      <c r="D502" t="s">
        <v>101</v>
      </c>
      <c r="E502">
        <v>63087</v>
      </c>
      <c r="F502" t="s">
        <v>102</v>
      </c>
      <c r="G502">
        <v>3422</v>
      </c>
      <c r="H502">
        <v>101</v>
      </c>
      <c r="I502" t="s">
        <v>161</v>
      </c>
      <c r="J502" t="s">
        <v>35</v>
      </c>
      <c r="K502" t="s">
        <v>43</v>
      </c>
      <c r="L502" t="s">
        <v>95</v>
      </c>
      <c r="M502">
        <v>745</v>
      </c>
      <c r="N502">
        <v>1100</v>
      </c>
      <c r="O502" t="s">
        <v>777</v>
      </c>
      <c r="P502">
        <v>204</v>
      </c>
      <c r="Q502" t="s">
        <v>37</v>
      </c>
      <c r="R502" t="s">
        <v>38</v>
      </c>
      <c r="S502" s="1">
        <v>43264</v>
      </c>
      <c r="T502" s="1">
        <v>43299</v>
      </c>
      <c r="U502" t="s">
        <v>672</v>
      </c>
      <c r="V502" t="s">
        <v>39</v>
      </c>
      <c r="W502">
        <v>30</v>
      </c>
      <c r="X502">
        <v>29</v>
      </c>
      <c r="Y502">
        <v>35</v>
      </c>
      <c r="Z502">
        <v>82.857100000000003</v>
      </c>
      <c r="AD502">
        <v>0</v>
      </c>
      <c r="AE502">
        <v>82.857100000000003</v>
      </c>
      <c r="AF502">
        <v>0</v>
      </c>
      <c r="AG502">
        <v>0</v>
      </c>
      <c r="AH502">
        <v>3.6669999999999998</v>
      </c>
      <c r="AI502">
        <v>3.6669999999999998</v>
      </c>
      <c r="AJ502">
        <v>0.2</v>
      </c>
      <c r="AK502" t="s">
        <v>627</v>
      </c>
      <c r="AL502" t="s">
        <v>781</v>
      </c>
      <c r="AN502">
        <v>87.5</v>
      </c>
    </row>
    <row r="503" spans="1:40" hidden="1" x14ac:dyDescent="0.25">
      <c r="A503" t="s">
        <v>851</v>
      </c>
      <c r="B503" t="s">
        <v>32</v>
      </c>
      <c r="C503" t="s">
        <v>81</v>
      </c>
      <c r="D503" t="s">
        <v>101</v>
      </c>
      <c r="E503">
        <v>63102</v>
      </c>
      <c r="F503" t="s">
        <v>102</v>
      </c>
      <c r="G503">
        <v>3422</v>
      </c>
      <c r="H503">
        <v>103</v>
      </c>
      <c r="I503" t="s">
        <v>161</v>
      </c>
      <c r="J503" t="s">
        <v>35</v>
      </c>
      <c r="K503" t="s">
        <v>43</v>
      </c>
      <c r="L503" t="s">
        <v>95</v>
      </c>
      <c r="M503">
        <v>1115</v>
      </c>
      <c r="N503">
        <v>1430</v>
      </c>
      <c r="O503" t="s">
        <v>777</v>
      </c>
      <c r="P503">
        <v>204</v>
      </c>
      <c r="Q503" t="s">
        <v>37</v>
      </c>
      <c r="R503" t="s">
        <v>38</v>
      </c>
      <c r="S503" s="1">
        <v>43264</v>
      </c>
      <c r="T503" s="1">
        <v>43299</v>
      </c>
      <c r="U503" t="s">
        <v>672</v>
      </c>
      <c r="V503" t="s">
        <v>39</v>
      </c>
      <c r="W503">
        <v>34</v>
      </c>
      <c r="X503">
        <v>34</v>
      </c>
      <c r="Y503">
        <v>35</v>
      </c>
      <c r="Z503">
        <v>97.142899999999997</v>
      </c>
      <c r="AD503">
        <v>0</v>
      </c>
      <c r="AE503">
        <v>97.142899999999997</v>
      </c>
      <c r="AF503">
        <v>0</v>
      </c>
      <c r="AG503">
        <v>0</v>
      </c>
      <c r="AH503">
        <v>4.8600000000000003</v>
      </c>
      <c r="AI503">
        <v>4.8600000000000003</v>
      </c>
      <c r="AJ503">
        <v>0.2</v>
      </c>
      <c r="AK503" t="s">
        <v>635</v>
      </c>
      <c r="AL503" t="s">
        <v>781</v>
      </c>
      <c r="AN503">
        <v>87.5</v>
      </c>
    </row>
    <row r="504" spans="1:40" hidden="1" x14ac:dyDescent="0.25">
      <c r="A504" t="s">
        <v>851</v>
      </c>
      <c r="B504" t="s">
        <v>32</v>
      </c>
      <c r="C504" t="s">
        <v>81</v>
      </c>
      <c r="D504" t="s">
        <v>101</v>
      </c>
      <c r="E504">
        <v>63198</v>
      </c>
      <c r="F504" t="s">
        <v>102</v>
      </c>
      <c r="G504">
        <v>3422</v>
      </c>
      <c r="H504">
        <v>105</v>
      </c>
      <c r="I504" t="s">
        <v>161</v>
      </c>
      <c r="J504" t="s">
        <v>35</v>
      </c>
      <c r="K504" t="s">
        <v>43</v>
      </c>
      <c r="L504" t="s">
        <v>95</v>
      </c>
      <c r="M504">
        <v>745</v>
      </c>
      <c r="N504">
        <v>1100</v>
      </c>
      <c r="O504" t="s">
        <v>754</v>
      </c>
      <c r="Q504" t="s">
        <v>85</v>
      </c>
      <c r="R504" t="s">
        <v>38</v>
      </c>
      <c r="S504" s="1">
        <v>43264</v>
      </c>
      <c r="T504" s="1">
        <v>43299</v>
      </c>
      <c r="U504" t="s">
        <v>782</v>
      </c>
      <c r="V504" t="s">
        <v>39</v>
      </c>
      <c r="W504">
        <v>40</v>
      </c>
      <c r="X504">
        <v>33</v>
      </c>
      <c r="Y504">
        <v>25</v>
      </c>
      <c r="Z504">
        <v>132</v>
      </c>
      <c r="AD504">
        <v>0</v>
      </c>
      <c r="AE504">
        <v>132</v>
      </c>
      <c r="AF504">
        <v>0</v>
      </c>
      <c r="AG504">
        <v>10</v>
      </c>
      <c r="AH504">
        <v>4.67</v>
      </c>
      <c r="AI504">
        <v>4.67</v>
      </c>
      <c r="AJ504">
        <v>0.2</v>
      </c>
      <c r="AK504" t="s">
        <v>627</v>
      </c>
      <c r="AL504" t="s">
        <v>756</v>
      </c>
      <c r="AN504">
        <v>87.5</v>
      </c>
    </row>
    <row r="505" spans="1:40" hidden="1" x14ac:dyDescent="0.25">
      <c r="A505" t="s">
        <v>851</v>
      </c>
      <c r="B505" t="s">
        <v>32</v>
      </c>
      <c r="C505" t="s">
        <v>81</v>
      </c>
      <c r="D505" t="s">
        <v>101</v>
      </c>
      <c r="E505">
        <v>63200</v>
      </c>
      <c r="F505" t="s">
        <v>102</v>
      </c>
      <c r="G505">
        <v>3422</v>
      </c>
      <c r="H505">
        <v>702</v>
      </c>
      <c r="I505" t="s">
        <v>161</v>
      </c>
      <c r="J505" t="s">
        <v>35</v>
      </c>
      <c r="K505" t="s">
        <v>43</v>
      </c>
      <c r="L505" t="s">
        <v>95</v>
      </c>
      <c r="M505">
        <v>1115</v>
      </c>
      <c r="N505">
        <v>1430</v>
      </c>
      <c r="O505" t="s">
        <v>754</v>
      </c>
      <c r="Q505" t="s">
        <v>85</v>
      </c>
      <c r="R505" t="s">
        <v>38</v>
      </c>
      <c r="S505" s="1">
        <v>43264</v>
      </c>
      <c r="T505" s="1">
        <v>43299</v>
      </c>
      <c r="U505" t="s">
        <v>782</v>
      </c>
      <c r="V505" t="s">
        <v>39</v>
      </c>
      <c r="W505">
        <v>38</v>
      </c>
      <c r="X505">
        <v>32</v>
      </c>
      <c r="Y505">
        <v>25</v>
      </c>
      <c r="Z505">
        <v>128</v>
      </c>
      <c r="AD505">
        <v>0</v>
      </c>
      <c r="AE505">
        <v>128</v>
      </c>
      <c r="AF505">
        <v>0</v>
      </c>
      <c r="AG505">
        <v>10</v>
      </c>
      <c r="AH505">
        <v>3.9529999999999998</v>
      </c>
      <c r="AI505">
        <v>3.9529999999999998</v>
      </c>
      <c r="AJ505">
        <v>0.2</v>
      </c>
      <c r="AK505" t="s">
        <v>635</v>
      </c>
      <c r="AL505" t="s">
        <v>756</v>
      </c>
      <c r="AN505">
        <v>87.5</v>
      </c>
    </row>
    <row r="506" spans="1:40" hidden="1" x14ac:dyDescent="0.25">
      <c r="A506" t="s">
        <v>851</v>
      </c>
      <c r="B506" t="s">
        <v>32</v>
      </c>
      <c r="C506" t="s">
        <v>81</v>
      </c>
      <c r="D506" t="s">
        <v>101</v>
      </c>
      <c r="E506">
        <v>63358</v>
      </c>
      <c r="F506" t="s">
        <v>102</v>
      </c>
      <c r="G506">
        <v>3422</v>
      </c>
      <c r="H506">
        <v>703</v>
      </c>
      <c r="I506" t="s">
        <v>161</v>
      </c>
      <c r="J506" t="s">
        <v>35</v>
      </c>
      <c r="K506" t="s">
        <v>43</v>
      </c>
      <c r="L506" t="s">
        <v>250</v>
      </c>
      <c r="M506" t="s">
        <v>783</v>
      </c>
      <c r="N506" t="s">
        <v>475</v>
      </c>
      <c r="O506" t="s">
        <v>784</v>
      </c>
      <c r="Q506" t="s">
        <v>59</v>
      </c>
      <c r="R506" t="s">
        <v>38</v>
      </c>
      <c r="S506" s="1">
        <v>43264</v>
      </c>
      <c r="T506" s="1">
        <v>43299</v>
      </c>
      <c r="U506" t="s">
        <v>785</v>
      </c>
      <c r="V506" t="s">
        <v>39</v>
      </c>
      <c r="W506">
        <v>34</v>
      </c>
      <c r="X506">
        <v>21</v>
      </c>
      <c r="Y506">
        <v>35</v>
      </c>
      <c r="Z506">
        <v>60</v>
      </c>
      <c r="AD506">
        <v>0</v>
      </c>
      <c r="AE506">
        <v>60</v>
      </c>
      <c r="AF506">
        <v>0</v>
      </c>
      <c r="AG506">
        <v>10</v>
      </c>
      <c r="AH506">
        <v>2.48</v>
      </c>
      <c r="AI506">
        <v>2.48</v>
      </c>
      <c r="AJ506">
        <v>0.2</v>
      </c>
      <c r="AK506" t="s">
        <v>786</v>
      </c>
      <c r="AL506" t="s">
        <v>787</v>
      </c>
      <c r="AN506">
        <v>175</v>
      </c>
    </row>
    <row r="507" spans="1:40" hidden="1" x14ac:dyDescent="0.25">
      <c r="A507" t="s">
        <v>851</v>
      </c>
      <c r="B507" t="s">
        <v>32</v>
      </c>
      <c r="C507" t="s">
        <v>81</v>
      </c>
      <c r="D507" t="s">
        <v>101</v>
      </c>
      <c r="E507">
        <v>63359</v>
      </c>
      <c r="F507" t="s">
        <v>102</v>
      </c>
      <c r="G507">
        <v>3422</v>
      </c>
      <c r="H507">
        <v>704</v>
      </c>
      <c r="I507" t="s">
        <v>161</v>
      </c>
      <c r="J507" t="s">
        <v>35</v>
      </c>
      <c r="K507" t="s">
        <v>43</v>
      </c>
      <c r="L507" t="s">
        <v>250</v>
      </c>
      <c r="M507" t="s">
        <v>788</v>
      </c>
      <c r="N507" t="s">
        <v>789</v>
      </c>
      <c r="O507" t="s">
        <v>784</v>
      </c>
      <c r="Q507" t="s">
        <v>59</v>
      </c>
      <c r="R507" t="s">
        <v>38</v>
      </c>
      <c r="S507" s="1">
        <v>43264</v>
      </c>
      <c r="T507" s="1">
        <v>43299</v>
      </c>
      <c r="U507" t="s">
        <v>785</v>
      </c>
      <c r="V507" t="s">
        <v>39</v>
      </c>
      <c r="W507">
        <v>43</v>
      </c>
      <c r="X507">
        <v>26</v>
      </c>
      <c r="Y507">
        <v>25</v>
      </c>
      <c r="Z507">
        <v>104</v>
      </c>
      <c r="AD507">
        <v>0</v>
      </c>
      <c r="AE507">
        <v>104</v>
      </c>
      <c r="AF507">
        <v>0</v>
      </c>
      <c r="AG507">
        <v>10</v>
      </c>
      <c r="AH507">
        <v>1.952</v>
      </c>
      <c r="AI507">
        <v>1.952</v>
      </c>
      <c r="AJ507">
        <v>0.2</v>
      </c>
      <c r="AK507" t="s">
        <v>790</v>
      </c>
      <c r="AL507" t="s">
        <v>787</v>
      </c>
      <c r="AN507">
        <v>175</v>
      </c>
    </row>
    <row r="508" spans="1:40" hidden="1" x14ac:dyDescent="0.25">
      <c r="A508" t="s">
        <v>851</v>
      </c>
      <c r="B508" t="s">
        <v>32</v>
      </c>
      <c r="C508" t="s">
        <v>81</v>
      </c>
      <c r="D508" t="s">
        <v>101</v>
      </c>
      <c r="E508">
        <v>63197</v>
      </c>
      <c r="F508" t="s">
        <v>102</v>
      </c>
      <c r="G508">
        <v>3422</v>
      </c>
      <c r="H508">
        <v>705</v>
      </c>
      <c r="I508" t="s">
        <v>161</v>
      </c>
      <c r="J508" t="s">
        <v>35</v>
      </c>
      <c r="K508" t="s">
        <v>43</v>
      </c>
      <c r="L508" t="s">
        <v>95</v>
      </c>
      <c r="M508">
        <v>745</v>
      </c>
      <c r="N508">
        <v>1100</v>
      </c>
      <c r="O508" t="s">
        <v>458</v>
      </c>
      <c r="Q508" t="s">
        <v>85</v>
      </c>
      <c r="R508" t="s">
        <v>38</v>
      </c>
      <c r="S508" s="1">
        <v>43264</v>
      </c>
      <c r="T508" s="1">
        <v>43299</v>
      </c>
      <c r="U508" t="s">
        <v>668</v>
      </c>
      <c r="V508" t="s">
        <v>39</v>
      </c>
      <c r="W508">
        <v>19</v>
      </c>
      <c r="X508">
        <v>18</v>
      </c>
      <c r="Y508">
        <v>25</v>
      </c>
      <c r="Z508">
        <v>72</v>
      </c>
      <c r="AD508">
        <v>0</v>
      </c>
      <c r="AE508">
        <v>72</v>
      </c>
      <c r="AF508">
        <v>0</v>
      </c>
      <c r="AG508">
        <v>10</v>
      </c>
      <c r="AH508">
        <v>2.0670000000000002</v>
      </c>
      <c r="AI508">
        <v>2.0670000000000002</v>
      </c>
      <c r="AJ508">
        <v>0.2</v>
      </c>
      <c r="AK508" t="s">
        <v>627</v>
      </c>
      <c r="AL508" t="s">
        <v>460</v>
      </c>
      <c r="AN508">
        <v>87.5</v>
      </c>
    </row>
    <row r="509" spans="1:40" hidden="1" x14ac:dyDescent="0.25">
      <c r="A509" t="s">
        <v>851</v>
      </c>
      <c r="B509" t="s">
        <v>32</v>
      </c>
      <c r="C509" t="s">
        <v>81</v>
      </c>
      <c r="D509" t="s">
        <v>101</v>
      </c>
      <c r="E509">
        <v>63199</v>
      </c>
      <c r="F509" t="s">
        <v>102</v>
      </c>
      <c r="G509">
        <v>3422</v>
      </c>
      <c r="H509">
        <v>706</v>
      </c>
      <c r="I509" t="s">
        <v>161</v>
      </c>
      <c r="J509" t="s">
        <v>35</v>
      </c>
      <c r="K509" t="s">
        <v>43</v>
      </c>
      <c r="L509" t="s">
        <v>95</v>
      </c>
      <c r="M509">
        <v>1115</v>
      </c>
      <c r="N509">
        <v>1430</v>
      </c>
      <c r="O509" t="s">
        <v>458</v>
      </c>
      <c r="Q509" t="s">
        <v>59</v>
      </c>
      <c r="R509" t="s">
        <v>38</v>
      </c>
      <c r="S509" s="1">
        <v>43264</v>
      </c>
      <c r="T509" s="1">
        <v>43299</v>
      </c>
      <c r="U509" t="s">
        <v>668</v>
      </c>
      <c r="V509" t="s">
        <v>39</v>
      </c>
      <c r="W509">
        <v>18</v>
      </c>
      <c r="X509">
        <v>18</v>
      </c>
      <c r="Y509">
        <v>25</v>
      </c>
      <c r="Z509">
        <v>72</v>
      </c>
      <c r="AD509">
        <v>0</v>
      </c>
      <c r="AE509">
        <v>72</v>
      </c>
      <c r="AF509">
        <v>0</v>
      </c>
      <c r="AG509">
        <v>10</v>
      </c>
      <c r="AH509">
        <v>2.2200000000000002</v>
      </c>
      <c r="AI509">
        <v>2.2200000000000002</v>
      </c>
      <c r="AJ509">
        <v>0.2</v>
      </c>
      <c r="AK509" t="s">
        <v>635</v>
      </c>
      <c r="AL509" t="s">
        <v>460</v>
      </c>
      <c r="AN509">
        <v>87.5</v>
      </c>
    </row>
    <row r="510" spans="1:40" hidden="1" x14ac:dyDescent="0.25">
      <c r="A510" t="s">
        <v>851</v>
      </c>
      <c r="B510" t="s">
        <v>32</v>
      </c>
      <c r="C510" t="s">
        <v>81</v>
      </c>
      <c r="D510" t="s">
        <v>101</v>
      </c>
      <c r="E510">
        <v>63252</v>
      </c>
      <c r="F510" t="s">
        <v>102</v>
      </c>
      <c r="G510">
        <v>3422</v>
      </c>
      <c r="H510">
        <v>708</v>
      </c>
      <c r="I510" t="s">
        <v>161</v>
      </c>
      <c r="J510" t="s">
        <v>35</v>
      </c>
      <c r="K510" t="s">
        <v>43</v>
      </c>
      <c r="L510" t="s">
        <v>95</v>
      </c>
      <c r="M510">
        <v>1115</v>
      </c>
      <c r="N510">
        <v>1430</v>
      </c>
      <c r="O510" t="s">
        <v>58</v>
      </c>
      <c r="P510">
        <v>315</v>
      </c>
      <c r="Q510" t="s">
        <v>59</v>
      </c>
      <c r="R510" t="s">
        <v>38</v>
      </c>
      <c r="S510" s="1">
        <v>43264</v>
      </c>
      <c r="T510" s="1">
        <v>43299</v>
      </c>
      <c r="U510" t="s">
        <v>285</v>
      </c>
      <c r="V510" t="s">
        <v>39</v>
      </c>
      <c r="W510">
        <v>43</v>
      </c>
      <c r="X510">
        <v>17</v>
      </c>
      <c r="Y510">
        <v>25</v>
      </c>
      <c r="Z510">
        <v>68</v>
      </c>
      <c r="AD510">
        <v>0</v>
      </c>
      <c r="AE510">
        <v>68</v>
      </c>
      <c r="AF510">
        <v>0</v>
      </c>
      <c r="AG510">
        <v>10</v>
      </c>
      <c r="AH510">
        <v>3.1869999999999998</v>
      </c>
      <c r="AI510">
        <v>3.1869999999999998</v>
      </c>
      <c r="AJ510">
        <v>0.2</v>
      </c>
      <c r="AK510" t="s">
        <v>635</v>
      </c>
      <c r="AL510" t="s">
        <v>452</v>
      </c>
      <c r="AN510">
        <v>87.5</v>
      </c>
    </row>
    <row r="511" spans="1:40" hidden="1" x14ac:dyDescent="0.25">
      <c r="A511" t="s">
        <v>851</v>
      </c>
      <c r="B511" t="s">
        <v>32</v>
      </c>
      <c r="C511" t="s">
        <v>81</v>
      </c>
      <c r="D511" t="s">
        <v>101</v>
      </c>
      <c r="E511">
        <v>63091</v>
      </c>
      <c r="F511" t="s">
        <v>102</v>
      </c>
      <c r="G511">
        <v>3423</v>
      </c>
      <c r="H511">
        <v>101</v>
      </c>
      <c r="I511" t="s">
        <v>292</v>
      </c>
      <c r="J511" t="s">
        <v>35</v>
      </c>
      <c r="K511" t="s">
        <v>43</v>
      </c>
      <c r="L511" t="s">
        <v>95</v>
      </c>
      <c r="M511">
        <v>745</v>
      </c>
      <c r="N511">
        <v>1100</v>
      </c>
      <c r="O511" t="s">
        <v>157</v>
      </c>
      <c r="P511">
        <v>260</v>
      </c>
      <c r="Q511" t="s">
        <v>37</v>
      </c>
      <c r="R511" t="s">
        <v>38</v>
      </c>
      <c r="S511" s="1">
        <v>43264</v>
      </c>
      <c r="T511" s="1">
        <v>43299</v>
      </c>
      <c r="U511" t="s">
        <v>680</v>
      </c>
      <c r="V511" t="s">
        <v>39</v>
      </c>
      <c r="W511">
        <v>39</v>
      </c>
      <c r="X511">
        <v>18</v>
      </c>
      <c r="Y511">
        <v>35</v>
      </c>
      <c r="Z511">
        <v>51.428600000000003</v>
      </c>
      <c r="AD511">
        <v>0</v>
      </c>
      <c r="AE511">
        <v>51.428600000000003</v>
      </c>
      <c r="AF511">
        <v>0</v>
      </c>
      <c r="AG511">
        <v>0</v>
      </c>
      <c r="AH511">
        <v>3.6869999999999998</v>
      </c>
      <c r="AI511">
        <v>3.6869999999999998</v>
      </c>
      <c r="AJ511">
        <v>0.2</v>
      </c>
      <c r="AK511" t="s">
        <v>627</v>
      </c>
      <c r="AL511" t="s">
        <v>791</v>
      </c>
      <c r="AN511">
        <v>87.5</v>
      </c>
    </row>
    <row r="512" spans="1:40" hidden="1" x14ac:dyDescent="0.25">
      <c r="A512" t="s">
        <v>851</v>
      </c>
      <c r="B512" t="s">
        <v>32</v>
      </c>
      <c r="C512" t="s">
        <v>81</v>
      </c>
      <c r="D512" t="s">
        <v>101</v>
      </c>
      <c r="E512">
        <v>63360</v>
      </c>
      <c r="F512" t="s">
        <v>102</v>
      </c>
      <c r="G512">
        <v>3423</v>
      </c>
      <c r="H512">
        <v>701</v>
      </c>
      <c r="I512" t="s">
        <v>292</v>
      </c>
      <c r="J512" t="s">
        <v>35</v>
      </c>
      <c r="K512" t="s">
        <v>43</v>
      </c>
      <c r="L512" t="s">
        <v>95</v>
      </c>
      <c r="M512">
        <v>745</v>
      </c>
      <c r="N512">
        <v>1100</v>
      </c>
      <c r="O512" t="s">
        <v>754</v>
      </c>
      <c r="Q512" t="s">
        <v>85</v>
      </c>
      <c r="R512" t="s">
        <v>38</v>
      </c>
      <c r="S512" s="1">
        <v>43264</v>
      </c>
      <c r="T512" s="1">
        <v>43299</v>
      </c>
      <c r="U512" t="s">
        <v>792</v>
      </c>
      <c r="V512" t="s">
        <v>39</v>
      </c>
      <c r="W512">
        <v>35</v>
      </c>
      <c r="X512">
        <v>34</v>
      </c>
      <c r="Y512">
        <v>25</v>
      </c>
      <c r="Z512">
        <v>136</v>
      </c>
      <c r="AD512">
        <v>0</v>
      </c>
      <c r="AE512">
        <v>136</v>
      </c>
      <c r="AF512">
        <v>0</v>
      </c>
      <c r="AG512">
        <v>10</v>
      </c>
      <c r="AH512">
        <v>3.7930000000000001</v>
      </c>
      <c r="AI512">
        <v>3.7930000000000001</v>
      </c>
      <c r="AJ512">
        <v>0.2</v>
      </c>
      <c r="AK512" t="s">
        <v>627</v>
      </c>
      <c r="AL512" t="s">
        <v>756</v>
      </c>
      <c r="AN512">
        <v>87.5</v>
      </c>
    </row>
    <row r="513" spans="1:40" hidden="1" x14ac:dyDescent="0.25">
      <c r="A513" t="s">
        <v>851</v>
      </c>
      <c r="B513" t="s">
        <v>32</v>
      </c>
      <c r="C513" t="s">
        <v>81</v>
      </c>
      <c r="D513" t="s">
        <v>101</v>
      </c>
      <c r="E513">
        <v>63361</v>
      </c>
      <c r="F513" t="s">
        <v>102</v>
      </c>
      <c r="G513">
        <v>3423</v>
      </c>
      <c r="H513">
        <v>702</v>
      </c>
      <c r="I513" t="s">
        <v>292</v>
      </c>
      <c r="J513" t="s">
        <v>35</v>
      </c>
      <c r="K513" t="s">
        <v>43</v>
      </c>
      <c r="L513" t="s">
        <v>95</v>
      </c>
      <c r="M513">
        <v>1115</v>
      </c>
      <c r="N513">
        <v>1430</v>
      </c>
      <c r="O513" t="s">
        <v>754</v>
      </c>
      <c r="Q513" t="s">
        <v>85</v>
      </c>
      <c r="R513" t="s">
        <v>38</v>
      </c>
      <c r="S513" s="1">
        <v>43264</v>
      </c>
      <c r="T513" s="1">
        <v>43299</v>
      </c>
      <c r="U513" t="s">
        <v>792</v>
      </c>
      <c r="V513" t="s">
        <v>39</v>
      </c>
      <c r="W513">
        <v>37</v>
      </c>
      <c r="X513">
        <v>37</v>
      </c>
      <c r="Y513">
        <v>25</v>
      </c>
      <c r="Z513">
        <v>148</v>
      </c>
      <c r="AD513">
        <v>0</v>
      </c>
      <c r="AE513">
        <v>148</v>
      </c>
      <c r="AF513">
        <v>0</v>
      </c>
      <c r="AG513">
        <v>10</v>
      </c>
      <c r="AH513">
        <v>4.2930000000000001</v>
      </c>
      <c r="AI513">
        <v>4.2930000000000001</v>
      </c>
      <c r="AJ513">
        <v>0.2</v>
      </c>
      <c r="AK513" t="s">
        <v>635</v>
      </c>
      <c r="AL513" t="s">
        <v>756</v>
      </c>
      <c r="AN513">
        <v>87.5</v>
      </c>
    </row>
    <row r="514" spans="1:40" hidden="1" x14ac:dyDescent="0.25">
      <c r="A514" t="s">
        <v>851</v>
      </c>
      <c r="B514" t="s">
        <v>32</v>
      </c>
      <c r="C514" t="s">
        <v>81</v>
      </c>
      <c r="D514" t="s">
        <v>101</v>
      </c>
      <c r="E514">
        <v>63362</v>
      </c>
      <c r="F514" t="s">
        <v>102</v>
      </c>
      <c r="G514">
        <v>3423</v>
      </c>
      <c r="H514">
        <v>703</v>
      </c>
      <c r="I514" t="s">
        <v>292</v>
      </c>
      <c r="J514" t="s">
        <v>35</v>
      </c>
      <c r="K514" t="s">
        <v>43</v>
      </c>
      <c r="L514" t="s">
        <v>95</v>
      </c>
      <c r="M514">
        <v>745</v>
      </c>
      <c r="N514">
        <v>1100</v>
      </c>
      <c r="O514" t="s">
        <v>456</v>
      </c>
      <c r="Q514" t="s">
        <v>59</v>
      </c>
      <c r="R514" t="s">
        <v>38</v>
      </c>
      <c r="S514" s="1">
        <v>43264</v>
      </c>
      <c r="T514" s="1">
        <v>43299</v>
      </c>
      <c r="U514" t="s">
        <v>793</v>
      </c>
      <c r="V514" t="s">
        <v>39</v>
      </c>
      <c r="W514">
        <v>38</v>
      </c>
      <c r="X514">
        <v>31</v>
      </c>
      <c r="Y514">
        <v>25</v>
      </c>
      <c r="Z514">
        <v>124</v>
      </c>
      <c r="AD514">
        <v>0</v>
      </c>
      <c r="AE514">
        <v>124</v>
      </c>
      <c r="AF514">
        <v>0</v>
      </c>
      <c r="AG514">
        <v>10</v>
      </c>
      <c r="AH514">
        <v>4.18</v>
      </c>
      <c r="AI514">
        <v>4.18</v>
      </c>
      <c r="AJ514">
        <v>0.2</v>
      </c>
      <c r="AK514" t="s">
        <v>627</v>
      </c>
      <c r="AL514" t="s">
        <v>457</v>
      </c>
      <c r="AN514">
        <v>87.5</v>
      </c>
    </row>
    <row r="515" spans="1:40" hidden="1" x14ac:dyDescent="0.25">
      <c r="A515" t="s">
        <v>851</v>
      </c>
      <c r="B515" t="s">
        <v>32</v>
      </c>
      <c r="C515" t="s">
        <v>81</v>
      </c>
      <c r="D515" t="s">
        <v>101</v>
      </c>
      <c r="E515">
        <v>63363</v>
      </c>
      <c r="F515" t="s">
        <v>102</v>
      </c>
      <c r="G515">
        <v>3423</v>
      </c>
      <c r="H515">
        <v>704</v>
      </c>
      <c r="I515" t="s">
        <v>292</v>
      </c>
      <c r="J515" t="s">
        <v>35</v>
      </c>
      <c r="K515" t="s">
        <v>43</v>
      </c>
      <c r="L515" t="s">
        <v>95</v>
      </c>
      <c r="M515">
        <v>1115</v>
      </c>
      <c r="N515">
        <v>1430</v>
      </c>
      <c r="O515" t="s">
        <v>456</v>
      </c>
      <c r="Q515" t="s">
        <v>59</v>
      </c>
      <c r="R515" t="s">
        <v>38</v>
      </c>
      <c r="S515" s="1">
        <v>43264</v>
      </c>
      <c r="T515" s="1">
        <v>43299</v>
      </c>
      <c r="U515" t="s">
        <v>793</v>
      </c>
      <c r="V515" t="s">
        <v>39</v>
      </c>
      <c r="W515">
        <v>22</v>
      </c>
      <c r="X515">
        <v>15</v>
      </c>
      <c r="Y515">
        <v>25</v>
      </c>
      <c r="Z515">
        <v>60</v>
      </c>
      <c r="AD515">
        <v>0</v>
      </c>
      <c r="AE515">
        <v>60</v>
      </c>
      <c r="AF515">
        <v>0</v>
      </c>
      <c r="AG515">
        <v>10</v>
      </c>
      <c r="AH515">
        <v>1.7</v>
      </c>
      <c r="AI515">
        <v>1.7</v>
      </c>
      <c r="AJ515">
        <v>0.2</v>
      </c>
      <c r="AK515" t="s">
        <v>635</v>
      </c>
      <c r="AL515" t="s">
        <v>457</v>
      </c>
      <c r="AN515">
        <v>87.5</v>
      </c>
    </row>
    <row r="516" spans="1:40" hidden="1" x14ac:dyDescent="0.25">
      <c r="A516" t="s">
        <v>851</v>
      </c>
      <c r="B516" t="s">
        <v>32</v>
      </c>
      <c r="C516" t="s">
        <v>81</v>
      </c>
      <c r="D516" t="s">
        <v>101</v>
      </c>
      <c r="E516">
        <v>63104</v>
      </c>
      <c r="F516" t="s">
        <v>102</v>
      </c>
      <c r="G516">
        <v>3423</v>
      </c>
      <c r="H516">
        <v>705</v>
      </c>
      <c r="I516" t="s">
        <v>292</v>
      </c>
      <c r="J516" t="s">
        <v>35</v>
      </c>
      <c r="K516" t="s">
        <v>43</v>
      </c>
      <c r="L516" t="s">
        <v>95</v>
      </c>
      <c r="M516">
        <v>745</v>
      </c>
      <c r="N516">
        <v>1100</v>
      </c>
      <c r="O516" t="s">
        <v>458</v>
      </c>
      <c r="Q516" t="s">
        <v>85</v>
      </c>
      <c r="R516" t="s">
        <v>38</v>
      </c>
      <c r="S516" s="1">
        <v>43264</v>
      </c>
      <c r="T516" s="1">
        <v>43299</v>
      </c>
      <c r="U516" t="s">
        <v>284</v>
      </c>
      <c r="V516" t="s">
        <v>39</v>
      </c>
      <c r="W516">
        <v>21</v>
      </c>
      <c r="X516">
        <v>21</v>
      </c>
      <c r="Y516">
        <v>25</v>
      </c>
      <c r="Z516">
        <v>84</v>
      </c>
      <c r="AD516">
        <v>0</v>
      </c>
      <c r="AE516">
        <v>84</v>
      </c>
      <c r="AF516">
        <v>0</v>
      </c>
      <c r="AG516">
        <v>0</v>
      </c>
      <c r="AH516">
        <v>2.3730000000000002</v>
      </c>
      <c r="AI516">
        <v>2.3730000000000002</v>
      </c>
      <c r="AJ516">
        <v>0.2</v>
      </c>
      <c r="AK516" t="s">
        <v>627</v>
      </c>
      <c r="AL516" t="s">
        <v>460</v>
      </c>
      <c r="AN516">
        <v>87.5</v>
      </c>
    </row>
    <row r="517" spans="1:40" hidden="1" x14ac:dyDescent="0.25">
      <c r="A517" t="s">
        <v>851</v>
      </c>
      <c r="B517" t="s">
        <v>32</v>
      </c>
      <c r="C517" t="s">
        <v>81</v>
      </c>
      <c r="D517" t="s">
        <v>101</v>
      </c>
      <c r="E517">
        <v>63205</v>
      </c>
      <c r="F517" t="s">
        <v>102</v>
      </c>
      <c r="G517">
        <v>3423</v>
      </c>
      <c r="H517">
        <v>706</v>
      </c>
      <c r="I517" t="s">
        <v>292</v>
      </c>
      <c r="J517" t="s">
        <v>35</v>
      </c>
      <c r="K517" t="s">
        <v>43</v>
      </c>
      <c r="L517" t="s">
        <v>95</v>
      </c>
      <c r="M517">
        <v>1115</v>
      </c>
      <c r="N517">
        <v>1430</v>
      </c>
      <c r="O517" t="s">
        <v>458</v>
      </c>
      <c r="Q517" t="s">
        <v>59</v>
      </c>
      <c r="R517" t="s">
        <v>38</v>
      </c>
      <c r="S517" s="1">
        <v>43264</v>
      </c>
      <c r="T517" s="1">
        <v>43299</v>
      </c>
      <c r="U517" t="s">
        <v>284</v>
      </c>
      <c r="V517" t="s">
        <v>39</v>
      </c>
      <c r="W517">
        <v>19</v>
      </c>
      <c r="X517">
        <v>19</v>
      </c>
      <c r="Y517">
        <v>25</v>
      </c>
      <c r="Z517">
        <v>76</v>
      </c>
      <c r="AD517">
        <v>0</v>
      </c>
      <c r="AE517">
        <v>76</v>
      </c>
      <c r="AF517">
        <v>0</v>
      </c>
      <c r="AG517">
        <v>10</v>
      </c>
      <c r="AH517">
        <v>1.98</v>
      </c>
      <c r="AI517">
        <v>1.98</v>
      </c>
      <c r="AJ517">
        <v>0.2</v>
      </c>
      <c r="AK517" t="s">
        <v>635</v>
      </c>
      <c r="AL517" t="s">
        <v>460</v>
      </c>
      <c r="AN517">
        <v>87.5</v>
      </c>
    </row>
    <row r="518" spans="1:40" hidden="1" x14ac:dyDescent="0.25">
      <c r="A518" t="s">
        <v>851</v>
      </c>
      <c r="B518" t="s">
        <v>32</v>
      </c>
      <c r="C518" t="s">
        <v>81</v>
      </c>
      <c r="D518" t="s">
        <v>101</v>
      </c>
      <c r="E518">
        <v>63254</v>
      </c>
      <c r="F518" t="s">
        <v>102</v>
      </c>
      <c r="G518">
        <v>3423</v>
      </c>
      <c r="H518">
        <v>707</v>
      </c>
      <c r="I518" t="s">
        <v>292</v>
      </c>
      <c r="J518" t="s">
        <v>35</v>
      </c>
      <c r="K518" t="s">
        <v>43</v>
      </c>
      <c r="L518" t="s">
        <v>95</v>
      </c>
      <c r="M518">
        <v>745</v>
      </c>
      <c r="N518">
        <v>1100</v>
      </c>
      <c r="O518" t="s">
        <v>58</v>
      </c>
      <c r="P518">
        <v>274</v>
      </c>
      <c r="Q518" t="s">
        <v>59</v>
      </c>
      <c r="R518" t="s">
        <v>38</v>
      </c>
      <c r="S518" s="1">
        <v>43264</v>
      </c>
      <c r="T518" s="1">
        <v>43299</v>
      </c>
      <c r="U518" t="s">
        <v>678</v>
      </c>
      <c r="V518" t="s">
        <v>39</v>
      </c>
      <c r="W518">
        <v>43</v>
      </c>
      <c r="X518">
        <v>35</v>
      </c>
      <c r="Y518">
        <v>25</v>
      </c>
      <c r="Z518">
        <v>140</v>
      </c>
      <c r="AD518">
        <v>0</v>
      </c>
      <c r="AE518">
        <v>140</v>
      </c>
      <c r="AF518">
        <v>0</v>
      </c>
      <c r="AG518">
        <v>0</v>
      </c>
      <c r="AH518">
        <v>4.7140000000000004</v>
      </c>
      <c r="AI518">
        <v>4.7140000000000004</v>
      </c>
      <c r="AJ518">
        <v>0.2</v>
      </c>
      <c r="AK518" t="s">
        <v>627</v>
      </c>
      <c r="AL518" t="s">
        <v>554</v>
      </c>
      <c r="AN518">
        <v>87.5</v>
      </c>
    </row>
    <row r="519" spans="1:40" hidden="1" x14ac:dyDescent="0.25">
      <c r="A519" t="s">
        <v>851</v>
      </c>
      <c r="B519" t="s">
        <v>32</v>
      </c>
      <c r="C519" t="s">
        <v>81</v>
      </c>
      <c r="D519" t="s">
        <v>101</v>
      </c>
      <c r="E519">
        <v>63208</v>
      </c>
      <c r="F519" t="s">
        <v>102</v>
      </c>
      <c r="G519">
        <v>3424</v>
      </c>
      <c r="H519">
        <v>102</v>
      </c>
      <c r="I519" t="s">
        <v>193</v>
      </c>
      <c r="J519" t="s">
        <v>35</v>
      </c>
      <c r="K519" t="s">
        <v>43</v>
      </c>
      <c r="L519" t="s">
        <v>95</v>
      </c>
      <c r="M519">
        <v>1115</v>
      </c>
      <c r="N519">
        <v>1430</v>
      </c>
      <c r="O519" t="s">
        <v>134</v>
      </c>
      <c r="P519">
        <v>513</v>
      </c>
      <c r="Q519" t="s">
        <v>37</v>
      </c>
      <c r="R519" t="s">
        <v>38</v>
      </c>
      <c r="S519" s="1">
        <v>43264</v>
      </c>
      <c r="T519" s="1">
        <v>43299</v>
      </c>
      <c r="U519" t="s">
        <v>680</v>
      </c>
      <c r="V519" t="s">
        <v>39</v>
      </c>
      <c r="W519">
        <v>24</v>
      </c>
      <c r="X519">
        <v>10</v>
      </c>
      <c r="Y519">
        <v>35</v>
      </c>
      <c r="Z519">
        <v>28.571400000000001</v>
      </c>
      <c r="AD519">
        <v>0</v>
      </c>
      <c r="AE519">
        <v>28.571400000000001</v>
      </c>
      <c r="AF519">
        <v>0</v>
      </c>
      <c r="AG519">
        <v>10</v>
      </c>
      <c r="AH519">
        <v>1.82</v>
      </c>
      <c r="AI519">
        <v>1.82</v>
      </c>
      <c r="AJ519">
        <v>0.2</v>
      </c>
      <c r="AK519" t="s">
        <v>635</v>
      </c>
      <c r="AL519" t="s">
        <v>568</v>
      </c>
      <c r="AN519">
        <v>87.5</v>
      </c>
    </row>
    <row r="520" spans="1:40" hidden="1" x14ac:dyDescent="0.25">
      <c r="A520" t="s">
        <v>851</v>
      </c>
      <c r="B520" t="s">
        <v>32</v>
      </c>
      <c r="C520" t="s">
        <v>81</v>
      </c>
      <c r="D520" t="s">
        <v>101</v>
      </c>
      <c r="E520">
        <v>63364</v>
      </c>
      <c r="F520" t="s">
        <v>102</v>
      </c>
      <c r="G520">
        <v>3424</v>
      </c>
      <c r="H520">
        <v>701</v>
      </c>
      <c r="I520" t="s">
        <v>193</v>
      </c>
      <c r="J520" t="s">
        <v>35</v>
      </c>
      <c r="K520" t="s">
        <v>43</v>
      </c>
      <c r="L520" t="s">
        <v>95</v>
      </c>
      <c r="M520">
        <v>745</v>
      </c>
      <c r="N520">
        <v>1100</v>
      </c>
      <c r="O520" t="s">
        <v>754</v>
      </c>
      <c r="Q520" t="s">
        <v>85</v>
      </c>
      <c r="R520" t="s">
        <v>38</v>
      </c>
      <c r="S520" s="1">
        <v>43264</v>
      </c>
      <c r="T520" s="1">
        <v>43299</v>
      </c>
      <c r="U520" t="s">
        <v>794</v>
      </c>
      <c r="V520" t="s">
        <v>39</v>
      </c>
      <c r="W520">
        <v>44</v>
      </c>
      <c r="X520">
        <v>30</v>
      </c>
      <c r="Y520">
        <v>25</v>
      </c>
      <c r="Z520">
        <v>120</v>
      </c>
      <c r="AD520">
        <v>0</v>
      </c>
      <c r="AE520">
        <v>120</v>
      </c>
      <c r="AF520">
        <v>0</v>
      </c>
      <c r="AG520">
        <v>0</v>
      </c>
      <c r="AH520">
        <v>4.6219999999999999</v>
      </c>
      <c r="AI520">
        <v>4.6219999999999999</v>
      </c>
      <c r="AJ520">
        <v>0.2</v>
      </c>
      <c r="AK520" t="s">
        <v>627</v>
      </c>
      <c r="AL520" t="s">
        <v>756</v>
      </c>
      <c r="AN520">
        <v>87.5</v>
      </c>
    </row>
    <row r="521" spans="1:40" hidden="1" x14ac:dyDescent="0.25">
      <c r="A521" t="s">
        <v>851</v>
      </c>
      <c r="B521" t="s">
        <v>32</v>
      </c>
      <c r="C521" t="s">
        <v>81</v>
      </c>
      <c r="D521" t="s">
        <v>101</v>
      </c>
      <c r="E521">
        <v>63365</v>
      </c>
      <c r="F521" t="s">
        <v>102</v>
      </c>
      <c r="G521">
        <v>3424</v>
      </c>
      <c r="H521">
        <v>702</v>
      </c>
      <c r="I521" t="s">
        <v>193</v>
      </c>
      <c r="J521" t="s">
        <v>35</v>
      </c>
      <c r="K521" t="s">
        <v>43</v>
      </c>
      <c r="L521" t="s">
        <v>95</v>
      </c>
      <c r="M521">
        <v>1115</v>
      </c>
      <c r="N521">
        <v>1430</v>
      </c>
      <c r="O521" t="s">
        <v>754</v>
      </c>
      <c r="Q521" t="s">
        <v>85</v>
      </c>
      <c r="R521" t="s">
        <v>38</v>
      </c>
      <c r="S521" s="1">
        <v>43264</v>
      </c>
      <c r="T521" s="1">
        <v>43299</v>
      </c>
      <c r="U521" t="s">
        <v>794</v>
      </c>
      <c r="V521" t="s">
        <v>39</v>
      </c>
      <c r="W521">
        <v>36</v>
      </c>
      <c r="X521">
        <v>32</v>
      </c>
      <c r="Y521">
        <v>25</v>
      </c>
      <c r="Z521">
        <v>128</v>
      </c>
      <c r="AD521">
        <v>0</v>
      </c>
      <c r="AE521">
        <v>128</v>
      </c>
      <c r="AF521">
        <v>0</v>
      </c>
      <c r="AG521">
        <v>0</v>
      </c>
      <c r="AH521">
        <v>3.3530000000000002</v>
      </c>
      <c r="AI521">
        <v>3.3530000000000002</v>
      </c>
      <c r="AJ521">
        <v>0.2</v>
      </c>
      <c r="AK521" t="s">
        <v>635</v>
      </c>
      <c r="AL521" t="s">
        <v>756</v>
      </c>
      <c r="AN521">
        <v>87.5</v>
      </c>
    </row>
    <row r="522" spans="1:40" hidden="1" x14ac:dyDescent="0.25">
      <c r="A522" t="s">
        <v>851</v>
      </c>
      <c r="B522" t="s">
        <v>32</v>
      </c>
      <c r="C522" t="s">
        <v>81</v>
      </c>
      <c r="D522" t="s">
        <v>101</v>
      </c>
      <c r="E522">
        <v>63106</v>
      </c>
      <c r="F522" t="s">
        <v>102</v>
      </c>
      <c r="G522">
        <v>3424</v>
      </c>
      <c r="H522">
        <v>705</v>
      </c>
      <c r="I522" t="s">
        <v>193</v>
      </c>
      <c r="J522" t="s">
        <v>35</v>
      </c>
      <c r="K522" t="s">
        <v>43</v>
      </c>
      <c r="L522" t="s">
        <v>95</v>
      </c>
      <c r="M522">
        <v>745</v>
      </c>
      <c r="N522">
        <v>1100</v>
      </c>
      <c r="O522" t="s">
        <v>458</v>
      </c>
      <c r="Q522" t="s">
        <v>85</v>
      </c>
      <c r="R522" t="s">
        <v>38</v>
      </c>
      <c r="S522" s="1">
        <v>43264</v>
      </c>
      <c r="T522" s="1">
        <v>43299</v>
      </c>
      <c r="U522" t="s">
        <v>429</v>
      </c>
      <c r="V522" t="s">
        <v>39</v>
      </c>
      <c r="W522">
        <v>22</v>
      </c>
      <c r="X522">
        <v>22</v>
      </c>
      <c r="Y522">
        <v>25</v>
      </c>
      <c r="Z522">
        <v>88</v>
      </c>
      <c r="AD522">
        <v>0</v>
      </c>
      <c r="AE522">
        <v>88</v>
      </c>
      <c r="AF522">
        <v>0</v>
      </c>
      <c r="AG522">
        <v>0</v>
      </c>
      <c r="AH522">
        <v>2.2869999999999999</v>
      </c>
      <c r="AI522">
        <v>2.2869999999999999</v>
      </c>
      <c r="AJ522">
        <v>0.2</v>
      </c>
      <c r="AK522" t="s">
        <v>627</v>
      </c>
      <c r="AL522" t="s">
        <v>460</v>
      </c>
      <c r="AN522">
        <v>87.5</v>
      </c>
    </row>
    <row r="523" spans="1:40" hidden="1" x14ac:dyDescent="0.25">
      <c r="A523" t="s">
        <v>851</v>
      </c>
      <c r="B523" t="s">
        <v>32</v>
      </c>
      <c r="C523" t="s">
        <v>81</v>
      </c>
      <c r="D523" t="s">
        <v>101</v>
      </c>
      <c r="E523">
        <v>63209</v>
      </c>
      <c r="F523" t="s">
        <v>102</v>
      </c>
      <c r="G523">
        <v>3424</v>
      </c>
      <c r="H523">
        <v>706</v>
      </c>
      <c r="I523" t="s">
        <v>193</v>
      </c>
      <c r="J523" t="s">
        <v>35</v>
      </c>
      <c r="K523" t="s">
        <v>43</v>
      </c>
      <c r="L523" t="s">
        <v>95</v>
      </c>
      <c r="M523">
        <v>1115</v>
      </c>
      <c r="N523">
        <v>1430</v>
      </c>
      <c r="O523" t="s">
        <v>458</v>
      </c>
      <c r="Q523" t="s">
        <v>59</v>
      </c>
      <c r="R523" t="s">
        <v>38</v>
      </c>
      <c r="S523" s="1">
        <v>43264</v>
      </c>
      <c r="T523" s="1">
        <v>43299</v>
      </c>
      <c r="U523" t="s">
        <v>429</v>
      </c>
      <c r="V523" t="s">
        <v>39</v>
      </c>
      <c r="W523">
        <v>22</v>
      </c>
      <c r="X523">
        <v>20</v>
      </c>
      <c r="Y523">
        <v>25</v>
      </c>
      <c r="Z523">
        <v>80</v>
      </c>
      <c r="AD523">
        <v>0</v>
      </c>
      <c r="AE523">
        <v>80</v>
      </c>
      <c r="AF523">
        <v>0</v>
      </c>
      <c r="AG523">
        <v>10</v>
      </c>
      <c r="AH523">
        <v>2.5870000000000002</v>
      </c>
      <c r="AI523">
        <v>2.5870000000000002</v>
      </c>
      <c r="AJ523">
        <v>0.2</v>
      </c>
      <c r="AK523" t="s">
        <v>635</v>
      </c>
      <c r="AL523" t="s">
        <v>460</v>
      </c>
      <c r="AN523">
        <v>87.5</v>
      </c>
    </row>
    <row r="524" spans="1:40" hidden="1" x14ac:dyDescent="0.25">
      <c r="A524" t="s">
        <v>851</v>
      </c>
      <c r="B524" t="s">
        <v>32</v>
      </c>
      <c r="C524" t="s">
        <v>81</v>
      </c>
      <c r="D524" t="s">
        <v>101</v>
      </c>
      <c r="E524">
        <v>63369</v>
      </c>
      <c r="F524" t="s">
        <v>102</v>
      </c>
      <c r="G524">
        <v>3424</v>
      </c>
      <c r="H524">
        <v>708</v>
      </c>
      <c r="I524" t="s">
        <v>193</v>
      </c>
      <c r="J524" t="s">
        <v>35</v>
      </c>
      <c r="K524" t="s">
        <v>43</v>
      </c>
      <c r="L524" t="s">
        <v>95</v>
      </c>
      <c r="M524">
        <v>1115</v>
      </c>
      <c r="N524">
        <v>1430</v>
      </c>
      <c r="O524" t="s">
        <v>58</v>
      </c>
      <c r="Q524" t="s">
        <v>59</v>
      </c>
      <c r="R524" t="s">
        <v>38</v>
      </c>
      <c r="S524" s="1">
        <v>43264</v>
      </c>
      <c r="T524" s="1">
        <v>43299</v>
      </c>
      <c r="U524" t="s">
        <v>678</v>
      </c>
      <c r="V524" t="s">
        <v>39</v>
      </c>
      <c r="W524">
        <v>36</v>
      </c>
      <c r="X524">
        <v>25</v>
      </c>
      <c r="Y524">
        <v>25</v>
      </c>
      <c r="Z524">
        <v>100</v>
      </c>
      <c r="AD524">
        <v>0</v>
      </c>
      <c r="AE524">
        <v>100</v>
      </c>
      <c r="AF524">
        <v>0</v>
      </c>
      <c r="AG524">
        <v>10</v>
      </c>
      <c r="AH524">
        <v>3.2890000000000001</v>
      </c>
      <c r="AI524">
        <v>3.2890000000000001</v>
      </c>
      <c r="AJ524">
        <v>0.2</v>
      </c>
      <c r="AK524" t="s">
        <v>635</v>
      </c>
      <c r="AL524" t="s">
        <v>795</v>
      </c>
      <c r="AN524">
        <v>87.5</v>
      </c>
    </row>
    <row r="525" spans="1:40" hidden="1" x14ac:dyDescent="0.25">
      <c r="A525" t="s">
        <v>851</v>
      </c>
      <c r="B525" t="s">
        <v>32</v>
      </c>
      <c r="C525" t="s">
        <v>81</v>
      </c>
      <c r="D525" t="s">
        <v>101</v>
      </c>
      <c r="E525">
        <v>63212</v>
      </c>
      <c r="F525" t="s">
        <v>102</v>
      </c>
      <c r="G525">
        <v>3531</v>
      </c>
      <c r="H525">
        <v>101</v>
      </c>
      <c r="I525" t="s">
        <v>194</v>
      </c>
      <c r="J525" t="s">
        <v>35</v>
      </c>
      <c r="K525" t="s">
        <v>43</v>
      </c>
      <c r="L525" t="s">
        <v>95</v>
      </c>
      <c r="M525">
        <v>745</v>
      </c>
      <c r="N525">
        <v>1100</v>
      </c>
      <c r="O525" t="s">
        <v>157</v>
      </c>
      <c r="P525">
        <v>269</v>
      </c>
      <c r="Q525" t="s">
        <v>37</v>
      </c>
      <c r="R525" t="s">
        <v>38</v>
      </c>
      <c r="S525" s="1">
        <v>43264</v>
      </c>
      <c r="T525" s="1">
        <v>43299</v>
      </c>
      <c r="U525" t="s">
        <v>467</v>
      </c>
      <c r="V525" t="s">
        <v>39</v>
      </c>
      <c r="W525">
        <v>21</v>
      </c>
      <c r="X525">
        <v>10</v>
      </c>
      <c r="Y525">
        <v>35</v>
      </c>
      <c r="Z525">
        <v>28.571400000000001</v>
      </c>
      <c r="AD525">
        <v>0</v>
      </c>
      <c r="AE525">
        <v>28.571400000000001</v>
      </c>
      <c r="AF525">
        <v>0</v>
      </c>
      <c r="AG525">
        <v>10</v>
      </c>
      <c r="AH525">
        <v>2.2000000000000002</v>
      </c>
      <c r="AI525">
        <v>2.2000000000000002</v>
      </c>
      <c r="AJ525">
        <v>0.2</v>
      </c>
      <c r="AK525" t="s">
        <v>627</v>
      </c>
      <c r="AL525" t="s">
        <v>796</v>
      </c>
      <c r="AN525">
        <v>87.5</v>
      </c>
    </row>
    <row r="526" spans="1:40" hidden="1" x14ac:dyDescent="0.25">
      <c r="A526" t="s">
        <v>851</v>
      </c>
      <c r="B526" t="s">
        <v>32</v>
      </c>
      <c r="C526" t="s">
        <v>81</v>
      </c>
      <c r="D526" t="s">
        <v>101</v>
      </c>
      <c r="E526">
        <v>63213</v>
      </c>
      <c r="F526" t="s">
        <v>102</v>
      </c>
      <c r="G526">
        <v>3531</v>
      </c>
      <c r="H526">
        <v>701</v>
      </c>
      <c r="I526" t="s">
        <v>194</v>
      </c>
      <c r="J526" t="s">
        <v>35</v>
      </c>
      <c r="K526" t="s">
        <v>43</v>
      </c>
      <c r="L526" t="s">
        <v>95</v>
      </c>
      <c r="M526">
        <v>745</v>
      </c>
      <c r="N526">
        <v>1100</v>
      </c>
      <c r="O526" t="s">
        <v>754</v>
      </c>
      <c r="Q526" t="s">
        <v>85</v>
      </c>
      <c r="R526" t="s">
        <v>38</v>
      </c>
      <c r="S526" s="1">
        <v>43264</v>
      </c>
      <c r="T526" s="1">
        <v>43299</v>
      </c>
      <c r="U526" t="s">
        <v>466</v>
      </c>
      <c r="V526" t="s">
        <v>39</v>
      </c>
      <c r="W526">
        <v>33</v>
      </c>
      <c r="X526">
        <v>27</v>
      </c>
      <c r="Y526">
        <v>25</v>
      </c>
      <c r="Z526">
        <v>108</v>
      </c>
      <c r="AD526">
        <v>0</v>
      </c>
      <c r="AE526">
        <v>108</v>
      </c>
      <c r="AF526">
        <v>0</v>
      </c>
      <c r="AG526">
        <v>10</v>
      </c>
      <c r="AH526">
        <v>4.3129999999999997</v>
      </c>
      <c r="AI526">
        <v>4.3129999999999997</v>
      </c>
      <c r="AJ526">
        <v>0.2</v>
      </c>
      <c r="AK526" t="s">
        <v>627</v>
      </c>
      <c r="AL526" t="s">
        <v>756</v>
      </c>
      <c r="AN526">
        <v>87.5</v>
      </c>
    </row>
    <row r="527" spans="1:40" hidden="1" x14ac:dyDescent="0.25">
      <c r="A527" t="s">
        <v>851</v>
      </c>
      <c r="B527" t="s">
        <v>32</v>
      </c>
      <c r="C527" t="s">
        <v>81</v>
      </c>
      <c r="D527" t="s">
        <v>101</v>
      </c>
      <c r="E527">
        <v>63093</v>
      </c>
      <c r="F527" t="s">
        <v>102</v>
      </c>
      <c r="G527">
        <v>3531</v>
      </c>
      <c r="H527">
        <v>703</v>
      </c>
      <c r="I527" t="s">
        <v>194</v>
      </c>
      <c r="J527" t="s">
        <v>35</v>
      </c>
      <c r="K527" t="s">
        <v>43</v>
      </c>
      <c r="L527" t="s">
        <v>95</v>
      </c>
      <c r="M527">
        <v>745</v>
      </c>
      <c r="N527">
        <v>1100</v>
      </c>
      <c r="O527" t="s">
        <v>456</v>
      </c>
      <c r="Q527" t="s">
        <v>59</v>
      </c>
      <c r="R527" t="s">
        <v>38</v>
      </c>
      <c r="S527" s="1">
        <v>43264</v>
      </c>
      <c r="T527" s="1">
        <v>43299</v>
      </c>
      <c r="U527" t="s">
        <v>468</v>
      </c>
      <c r="V527" t="s">
        <v>39</v>
      </c>
      <c r="W527">
        <v>32</v>
      </c>
      <c r="X527">
        <v>24</v>
      </c>
      <c r="Y527">
        <v>25</v>
      </c>
      <c r="Z527">
        <v>96</v>
      </c>
      <c r="AD527">
        <v>0</v>
      </c>
      <c r="AE527">
        <v>96</v>
      </c>
      <c r="AF527">
        <v>0</v>
      </c>
      <c r="AG527">
        <v>0</v>
      </c>
      <c r="AH527">
        <v>3.1509999999999998</v>
      </c>
      <c r="AI527">
        <v>3.1509999999999998</v>
      </c>
      <c r="AJ527">
        <v>0.2</v>
      </c>
      <c r="AK527" t="s">
        <v>627</v>
      </c>
      <c r="AL527" t="s">
        <v>457</v>
      </c>
      <c r="AN527">
        <v>87.5</v>
      </c>
    </row>
    <row r="528" spans="1:40" hidden="1" x14ac:dyDescent="0.25">
      <c r="A528" t="s">
        <v>851</v>
      </c>
      <c r="B528" t="s">
        <v>32</v>
      </c>
      <c r="C528" t="s">
        <v>81</v>
      </c>
      <c r="D528" t="s">
        <v>101</v>
      </c>
      <c r="E528">
        <v>63216</v>
      </c>
      <c r="F528" t="s">
        <v>102</v>
      </c>
      <c r="G528">
        <v>3532</v>
      </c>
      <c r="H528">
        <v>101</v>
      </c>
      <c r="I528" t="s">
        <v>200</v>
      </c>
      <c r="J528" t="s">
        <v>35</v>
      </c>
      <c r="K528" t="s">
        <v>43</v>
      </c>
      <c r="L528" t="s">
        <v>95</v>
      </c>
      <c r="M528">
        <v>1115</v>
      </c>
      <c r="N528">
        <v>1430</v>
      </c>
      <c r="O528" t="s">
        <v>190</v>
      </c>
      <c r="P528">
        <v>315</v>
      </c>
      <c r="Q528" t="s">
        <v>37</v>
      </c>
      <c r="R528" t="s">
        <v>38</v>
      </c>
      <c r="S528" s="1">
        <v>43264</v>
      </c>
      <c r="T528" s="1">
        <v>43299</v>
      </c>
      <c r="U528" t="s">
        <v>467</v>
      </c>
      <c r="V528" t="s">
        <v>39</v>
      </c>
      <c r="W528">
        <v>19</v>
      </c>
      <c r="X528">
        <v>12</v>
      </c>
      <c r="Y528">
        <v>35</v>
      </c>
      <c r="Z528">
        <v>34.285699999999999</v>
      </c>
      <c r="AD528">
        <v>0</v>
      </c>
      <c r="AE528">
        <v>34.285699999999999</v>
      </c>
      <c r="AF528">
        <v>0</v>
      </c>
      <c r="AG528">
        <v>10</v>
      </c>
      <c r="AH528">
        <v>2.1869999999999998</v>
      </c>
      <c r="AI528">
        <v>2.1869999999999998</v>
      </c>
      <c r="AJ528">
        <v>0.2</v>
      </c>
      <c r="AK528" t="s">
        <v>635</v>
      </c>
      <c r="AL528" t="s">
        <v>797</v>
      </c>
      <c r="AN528">
        <v>87.5</v>
      </c>
    </row>
    <row r="529" spans="1:40" hidden="1" x14ac:dyDescent="0.25">
      <c r="A529" t="s">
        <v>851</v>
      </c>
      <c r="B529" t="s">
        <v>32</v>
      </c>
      <c r="C529" t="s">
        <v>81</v>
      </c>
      <c r="D529" t="s">
        <v>101</v>
      </c>
      <c r="E529">
        <v>63372</v>
      </c>
      <c r="F529" t="s">
        <v>102</v>
      </c>
      <c r="G529">
        <v>3532</v>
      </c>
      <c r="H529">
        <v>702</v>
      </c>
      <c r="I529" t="s">
        <v>200</v>
      </c>
      <c r="J529" t="s">
        <v>35</v>
      </c>
      <c r="K529" t="s">
        <v>43</v>
      </c>
      <c r="L529" t="s">
        <v>95</v>
      </c>
      <c r="M529">
        <v>1115</v>
      </c>
      <c r="N529">
        <v>1430</v>
      </c>
      <c r="O529" t="s">
        <v>754</v>
      </c>
      <c r="Q529" t="s">
        <v>85</v>
      </c>
      <c r="R529" t="s">
        <v>38</v>
      </c>
      <c r="S529" s="1">
        <v>43264</v>
      </c>
      <c r="T529" s="1">
        <v>43299</v>
      </c>
      <c r="U529" t="s">
        <v>466</v>
      </c>
      <c r="V529" t="s">
        <v>39</v>
      </c>
      <c r="W529">
        <v>23</v>
      </c>
      <c r="X529">
        <v>22</v>
      </c>
      <c r="Y529">
        <v>25</v>
      </c>
      <c r="Z529">
        <v>88</v>
      </c>
      <c r="AD529">
        <v>0</v>
      </c>
      <c r="AE529">
        <v>88</v>
      </c>
      <c r="AF529">
        <v>0</v>
      </c>
      <c r="AG529">
        <v>10</v>
      </c>
      <c r="AH529">
        <v>3.2730000000000001</v>
      </c>
      <c r="AI529">
        <v>3.2730000000000001</v>
      </c>
      <c r="AJ529">
        <v>0.2</v>
      </c>
      <c r="AK529" t="s">
        <v>635</v>
      </c>
      <c r="AL529" t="s">
        <v>756</v>
      </c>
      <c r="AN529">
        <v>87.5</v>
      </c>
    </row>
    <row r="530" spans="1:40" hidden="1" x14ac:dyDescent="0.25">
      <c r="A530" t="s">
        <v>851</v>
      </c>
      <c r="B530" t="s">
        <v>32</v>
      </c>
      <c r="C530" t="s">
        <v>81</v>
      </c>
      <c r="D530" t="s">
        <v>101</v>
      </c>
      <c r="E530">
        <v>63215</v>
      </c>
      <c r="F530" t="s">
        <v>102</v>
      </c>
      <c r="G530">
        <v>3532</v>
      </c>
      <c r="H530">
        <v>703</v>
      </c>
      <c r="I530" t="s">
        <v>200</v>
      </c>
      <c r="J530" t="s">
        <v>35</v>
      </c>
      <c r="K530" t="s">
        <v>43</v>
      </c>
      <c r="L530" t="s">
        <v>95</v>
      </c>
      <c r="M530">
        <v>1115</v>
      </c>
      <c r="N530">
        <v>1430</v>
      </c>
      <c r="O530" t="s">
        <v>456</v>
      </c>
      <c r="Q530" t="s">
        <v>59</v>
      </c>
      <c r="R530" t="s">
        <v>38</v>
      </c>
      <c r="S530" s="1">
        <v>43264</v>
      </c>
      <c r="T530" s="1">
        <v>43299</v>
      </c>
      <c r="U530" t="s">
        <v>468</v>
      </c>
      <c r="V530" t="s">
        <v>39</v>
      </c>
      <c r="W530">
        <v>18</v>
      </c>
      <c r="X530">
        <v>13</v>
      </c>
      <c r="Y530">
        <v>25</v>
      </c>
      <c r="Z530">
        <v>52</v>
      </c>
      <c r="AD530">
        <v>0</v>
      </c>
      <c r="AE530">
        <v>52</v>
      </c>
      <c r="AF530">
        <v>0</v>
      </c>
      <c r="AG530">
        <v>10</v>
      </c>
      <c r="AH530">
        <v>2.1</v>
      </c>
      <c r="AI530">
        <v>2.1</v>
      </c>
      <c r="AJ530">
        <v>0.2</v>
      </c>
      <c r="AK530" t="s">
        <v>635</v>
      </c>
      <c r="AL530" t="s">
        <v>457</v>
      </c>
      <c r="AN530">
        <v>87.5</v>
      </c>
    </row>
    <row r="531" spans="1:40" hidden="1" x14ac:dyDescent="0.25">
      <c r="A531" t="s">
        <v>851</v>
      </c>
      <c r="B531" t="s">
        <v>32</v>
      </c>
      <c r="C531" t="s">
        <v>81</v>
      </c>
      <c r="D531" t="s">
        <v>101</v>
      </c>
      <c r="E531">
        <v>63218</v>
      </c>
      <c r="F531" t="s">
        <v>102</v>
      </c>
      <c r="G531">
        <v>3535</v>
      </c>
      <c r="H531">
        <v>101</v>
      </c>
      <c r="I531" t="s">
        <v>195</v>
      </c>
      <c r="J531" t="s">
        <v>35</v>
      </c>
      <c r="K531" t="s">
        <v>43</v>
      </c>
      <c r="L531" t="s">
        <v>95</v>
      </c>
      <c r="M531">
        <v>745</v>
      </c>
      <c r="N531">
        <v>1100</v>
      </c>
      <c r="O531" t="s">
        <v>157</v>
      </c>
      <c r="P531">
        <v>104</v>
      </c>
      <c r="Q531" t="s">
        <v>37</v>
      </c>
      <c r="R531" t="s">
        <v>38</v>
      </c>
      <c r="S531" s="1">
        <v>43264</v>
      </c>
      <c r="T531" s="1">
        <v>43299</v>
      </c>
      <c r="U531" t="s">
        <v>454</v>
      </c>
      <c r="V531" t="s">
        <v>39</v>
      </c>
      <c r="W531">
        <v>38</v>
      </c>
      <c r="X531">
        <v>26</v>
      </c>
      <c r="Y531">
        <v>35</v>
      </c>
      <c r="Z531">
        <v>74.285700000000006</v>
      </c>
      <c r="AD531">
        <v>0</v>
      </c>
      <c r="AE531">
        <v>74.285700000000006</v>
      </c>
      <c r="AF531">
        <v>0</v>
      </c>
      <c r="AG531">
        <v>10</v>
      </c>
      <c r="AH531">
        <v>4.3529999999999998</v>
      </c>
      <c r="AI531">
        <v>4.3529999999999998</v>
      </c>
      <c r="AJ531">
        <v>0.2</v>
      </c>
      <c r="AK531" t="s">
        <v>627</v>
      </c>
      <c r="AL531" t="s">
        <v>798</v>
      </c>
      <c r="AN531">
        <v>87.5</v>
      </c>
    </row>
    <row r="532" spans="1:40" hidden="1" x14ac:dyDescent="0.25">
      <c r="A532" t="s">
        <v>851</v>
      </c>
      <c r="B532" t="s">
        <v>32</v>
      </c>
      <c r="C532" t="s">
        <v>81</v>
      </c>
      <c r="D532" t="s">
        <v>101</v>
      </c>
      <c r="E532">
        <v>63373</v>
      </c>
      <c r="F532" t="s">
        <v>102</v>
      </c>
      <c r="G532">
        <v>3535</v>
      </c>
      <c r="H532">
        <v>701</v>
      </c>
      <c r="I532" t="s">
        <v>195</v>
      </c>
      <c r="J532" t="s">
        <v>35</v>
      </c>
      <c r="K532" t="s">
        <v>43</v>
      </c>
      <c r="L532" t="s">
        <v>95</v>
      </c>
      <c r="M532">
        <v>745</v>
      </c>
      <c r="N532">
        <v>1100</v>
      </c>
      <c r="O532" t="s">
        <v>754</v>
      </c>
      <c r="Q532" t="s">
        <v>85</v>
      </c>
      <c r="R532" t="s">
        <v>38</v>
      </c>
      <c r="S532" s="1">
        <v>43264</v>
      </c>
      <c r="T532" s="1">
        <v>43299</v>
      </c>
      <c r="U532" t="s">
        <v>687</v>
      </c>
      <c r="V532" t="s">
        <v>39</v>
      </c>
      <c r="W532">
        <v>39</v>
      </c>
      <c r="X532">
        <v>36</v>
      </c>
      <c r="Y532">
        <v>25</v>
      </c>
      <c r="Z532">
        <v>144</v>
      </c>
      <c r="AD532">
        <v>0</v>
      </c>
      <c r="AE532">
        <v>144</v>
      </c>
      <c r="AF532">
        <v>0</v>
      </c>
      <c r="AG532">
        <v>10</v>
      </c>
      <c r="AH532">
        <v>3.54</v>
      </c>
      <c r="AI532">
        <v>3.54</v>
      </c>
      <c r="AJ532">
        <v>0.2</v>
      </c>
      <c r="AK532" t="s">
        <v>627</v>
      </c>
      <c r="AL532" t="s">
        <v>756</v>
      </c>
      <c r="AN532">
        <v>87.5</v>
      </c>
    </row>
    <row r="533" spans="1:40" hidden="1" x14ac:dyDescent="0.25">
      <c r="A533" t="s">
        <v>851</v>
      </c>
      <c r="B533" t="s">
        <v>32</v>
      </c>
      <c r="C533" t="s">
        <v>81</v>
      </c>
      <c r="D533" t="s">
        <v>101</v>
      </c>
      <c r="E533">
        <v>63375</v>
      </c>
      <c r="F533" t="s">
        <v>102</v>
      </c>
      <c r="G533">
        <v>3535</v>
      </c>
      <c r="H533">
        <v>704</v>
      </c>
      <c r="I533" t="s">
        <v>195</v>
      </c>
      <c r="J533" t="s">
        <v>35</v>
      </c>
      <c r="K533" t="s">
        <v>43</v>
      </c>
      <c r="L533" t="s">
        <v>95</v>
      </c>
      <c r="M533">
        <v>745</v>
      </c>
      <c r="N533">
        <v>1100</v>
      </c>
      <c r="O533" t="s">
        <v>458</v>
      </c>
      <c r="Q533" t="s">
        <v>59</v>
      </c>
      <c r="R533" t="s">
        <v>38</v>
      </c>
      <c r="S533" s="1">
        <v>43264</v>
      </c>
      <c r="T533" s="1">
        <v>43299</v>
      </c>
      <c r="U533" t="s">
        <v>799</v>
      </c>
      <c r="V533" t="s">
        <v>39</v>
      </c>
      <c r="W533">
        <v>20</v>
      </c>
      <c r="X533">
        <v>18</v>
      </c>
      <c r="Y533">
        <v>25</v>
      </c>
      <c r="Z533">
        <v>72</v>
      </c>
      <c r="AD533">
        <v>0</v>
      </c>
      <c r="AE533">
        <v>72</v>
      </c>
      <c r="AF533">
        <v>0</v>
      </c>
      <c r="AG533">
        <v>10</v>
      </c>
      <c r="AH533">
        <v>2.3069999999999999</v>
      </c>
      <c r="AI533">
        <v>2.3069999999999999</v>
      </c>
      <c r="AJ533">
        <v>0.2</v>
      </c>
      <c r="AK533" t="s">
        <v>627</v>
      </c>
      <c r="AL533" t="s">
        <v>460</v>
      </c>
      <c r="AN533">
        <v>87.5</v>
      </c>
    </row>
    <row r="534" spans="1:40" hidden="1" x14ac:dyDescent="0.25">
      <c r="A534" t="s">
        <v>851</v>
      </c>
      <c r="B534" t="s">
        <v>32</v>
      </c>
      <c r="C534" t="s">
        <v>81</v>
      </c>
      <c r="D534" t="s">
        <v>101</v>
      </c>
      <c r="E534">
        <v>63376</v>
      </c>
      <c r="F534" t="s">
        <v>102</v>
      </c>
      <c r="G534">
        <v>3535</v>
      </c>
      <c r="H534">
        <v>705</v>
      </c>
      <c r="I534" t="s">
        <v>195</v>
      </c>
      <c r="J534" t="s">
        <v>35</v>
      </c>
      <c r="K534" t="s">
        <v>43</v>
      </c>
      <c r="L534" t="s">
        <v>95</v>
      </c>
      <c r="M534">
        <v>1115</v>
      </c>
      <c r="N534">
        <v>1430</v>
      </c>
      <c r="O534" t="s">
        <v>458</v>
      </c>
      <c r="Q534" t="s">
        <v>59</v>
      </c>
      <c r="R534" t="s">
        <v>38</v>
      </c>
      <c r="S534" s="1">
        <v>43264</v>
      </c>
      <c r="T534" s="1">
        <v>43299</v>
      </c>
      <c r="U534" t="s">
        <v>799</v>
      </c>
      <c r="V534" t="s">
        <v>39</v>
      </c>
      <c r="W534">
        <v>21</v>
      </c>
      <c r="X534">
        <v>21</v>
      </c>
      <c r="Y534">
        <v>25</v>
      </c>
      <c r="Z534">
        <v>84</v>
      </c>
      <c r="AD534">
        <v>0</v>
      </c>
      <c r="AE534">
        <v>84</v>
      </c>
      <c r="AF534">
        <v>0</v>
      </c>
      <c r="AG534">
        <v>10</v>
      </c>
      <c r="AH534">
        <v>2.56</v>
      </c>
      <c r="AI534">
        <v>2.56</v>
      </c>
      <c r="AJ534">
        <v>0.2</v>
      </c>
      <c r="AK534" t="s">
        <v>635</v>
      </c>
      <c r="AL534" t="s">
        <v>460</v>
      </c>
      <c r="AN534">
        <v>87.5</v>
      </c>
    </row>
    <row r="535" spans="1:40" hidden="1" x14ac:dyDescent="0.25">
      <c r="A535" t="s">
        <v>851</v>
      </c>
      <c r="B535" t="s">
        <v>32</v>
      </c>
      <c r="C535" t="s">
        <v>81</v>
      </c>
      <c r="D535" t="s">
        <v>101</v>
      </c>
      <c r="E535">
        <v>63092</v>
      </c>
      <c r="F535" t="s">
        <v>102</v>
      </c>
      <c r="G535">
        <v>3535</v>
      </c>
      <c r="H535">
        <v>706</v>
      </c>
      <c r="I535" t="s">
        <v>195</v>
      </c>
      <c r="J535" t="s">
        <v>35</v>
      </c>
      <c r="K535" t="s">
        <v>43</v>
      </c>
      <c r="L535" t="s">
        <v>95</v>
      </c>
      <c r="M535">
        <v>745</v>
      </c>
      <c r="N535">
        <v>1100</v>
      </c>
      <c r="O535" t="s">
        <v>58</v>
      </c>
      <c r="P535">
        <v>229</v>
      </c>
      <c r="Q535" t="s">
        <v>59</v>
      </c>
      <c r="R535" t="s">
        <v>38</v>
      </c>
      <c r="S535" s="1">
        <v>43264</v>
      </c>
      <c r="T535" s="1">
        <v>43299</v>
      </c>
      <c r="U535" t="s">
        <v>293</v>
      </c>
      <c r="V535" t="s">
        <v>39</v>
      </c>
      <c r="W535">
        <v>39</v>
      </c>
      <c r="X535">
        <v>23</v>
      </c>
      <c r="Y535">
        <v>25</v>
      </c>
      <c r="Z535">
        <v>92</v>
      </c>
      <c r="AD535">
        <v>0</v>
      </c>
      <c r="AE535">
        <v>92</v>
      </c>
      <c r="AF535">
        <v>0</v>
      </c>
      <c r="AG535">
        <v>0</v>
      </c>
      <c r="AH535">
        <v>3.4470000000000001</v>
      </c>
      <c r="AI535">
        <v>3.4470000000000001</v>
      </c>
      <c r="AJ535">
        <v>0.2</v>
      </c>
      <c r="AK535" t="s">
        <v>627</v>
      </c>
      <c r="AL535" t="s">
        <v>448</v>
      </c>
      <c r="AN535">
        <v>87.5</v>
      </c>
    </row>
    <row r="536" spans="1:40" hidden="1" x14ac:dyDescent="0.25">
      <c r="A536" t="s">
        <v>851</v>
      </c>
      <c r="B536" t="s">
        <v>32</v>
      </c>
      <c r="C536" t="s">
        <v>81</v>
      </c>
      <c r="D536" t="s">
        <v>101</v>
      </c>
      <c r="E536">
        <v>63377</v>
      </c>
      <c r="F536" t="s">
        <v>102</v>
      </c>
      <c r="G536">
        <v>3535</v>
      </c>
      <c r="H536">
        <v>707</v>
      </c>
      <c r="I536" t="s">
        <v>195</v>
      </c>
      <c r="J536" t="s">
        <v>67</v>
      </c>
      <c r="K536" t="s">
        <v>43</v>
      </c>
      <c r="L536" t="s">
        <v>44</v>
      </c>
      <c r="M536">
        <v>1700</v>
      </c>
      <c r="N536">
        <v>2030</v>
      </c>
      <c r="O536" t="s">
        <v>58</v>
      </c>
      <c r="P536">
        <v>229</v>
      </c>
      <c r="Q536" t="s">
        <v>59</v>
      </c>
      <c r="R536" t="s">
        <v>38</v>
      </c>
      <c r="S536" s="1">
        <v>43262</v>
      </c>
      <c r="T536" s="1">
        <v>43300</v>
      </c>
      <c r="U536" t="s">
        <v>293</v>
      </c>
      <c r="V536" t="s">
        <v>39</v>
      </c>
      <c r="W536">
        <v>17</v>
      </c>
      <c r="X536">
        <v>14</v>
      </c>
      <c r="Y536">
        <v>25</v>
      </c>
      <c r="Z536">
        <v>56</v>
      </c>
      <c r="AD536">
        <v>0</v>
      </c>
      <c r="AE536">
        <v>56</v>
      </c>
      <c r="AF536">
        <v>0</v>
      </c>
      <c r="AG536">
        <v>0</v>
      </c>
      <c r="AH536">
        <v>1.917</v>
      </c>
      <c r="AI536">
        <v>1.917</v>
      </c>
      <c r="AJ536">
        <v>0.2</v>
      </c>
      <c r="AK536" t="s">
        <v>621</v>
      </c>
      <c r="AL536" t="s">
        <v>448</v>
      </c>
      <c r="AN536">
        <v>87.4</v>
      </c>
    </row>
    <row r="537" spans="1:40" hidden="1" x14ac:dyDescent="0.25">
      <c r="A537" t="s">
        <v>851</v>
      </c>
      <c r="B537" t="s">
        <v>32</v>
      </c>
      <c r="C537" t="s">
        <v>81</v>
      </c>
      <c r="D537" t="s">
        <v>101</v>
      </c>
      <c r="E537">
        <v>63094</v>
      </c>
      <c r="F537" t="s">
        <v>102</v>
      </c>
      <c r="G537">
        <v>3642</v>
      </c>
      <c r="H537">
        <v>701</v>
      </c>
      <c r="I537" t="s">
        <v>196</v>
      </c>
      <c r="J537" t="s">
        <v>35</v>
      </c>
      <c r="K537" t="s">
        <v>43</v>
      </c>
      <c r="L537" t="s">
        <v>95</v>
      </c>
      <c r="M537">
        <v>745</v>
      </c>
      <c r="N537">
        <v>1100</v>
      </c>
      <c r="O537" t="s">
        <v>458</v>
      </c>
      <c r="Q537" t="s">
        <v>59</v>
      </c>
      <c r="R537" t="s">
        <v>38</v>
      </c>
      <c r="S537" s="1">
        <v>43264</v>
      </c>
      <c r="T537" s="1">
        <v>43299</v>
      </c>
      <c r="U537" t="s">
        <v>690</v>
      </c>
      <c r="V537" t="s">
        <v>39</v>
      </c>
      <c r="W537">
        <v>18</v>
      </c>
      <c r="X537">
        <v>17</v>
      </c>
      <c r="Y537">
        <v>25</v>
      </c>
      <c r="Z537">
        <v>68</v>
      </c>
      <c r="AD537">
        <v>0</v>
      </c>
      <c r="AE537">
        <v>68</v>
      </c>
      <c r="AF537">
        <v>0</v>
      </c>
      <c r="AG537">
        <v>0</v>
      </c>
      <c r="AH537">
        <v>2.0720000000000001</v>
      </c>
      <c r="AI537">
        <v>2.0720000000000001</v>
      </c>
      <c r="AJ537">
        <v>0.2</v>
      </c>
      <c r="AK537" t="s">
        <v>627</v>
      </c>
      <c r="AL537" t="s">
        <v>460</v>
      </c>
      <c r="AN537">
        <v>87.5</v>
      </c>
    </row>
    <row r="538" spans="1:40" hidden="1" x14ac:dyDescent="0.25">
      <c r="A538" t="s">
        <v>851</v>
      </c>
      <c r="B538" t="s">
        <v>32</v>
      </c>
      <c r="C538" t="s">
        <v>81</v>
      </c>
      <c r="D538" t="s">
        <v>101</v>
      </c>
      <c r="E538">
        <v>63221</v>
      </c>
      <c r="F538" t="s">
        <v>102</v>
      </c>
      <c r="G538">
        <v>3642</v>
      </c>
      <c r="H538">
        <v>702</v>
      </c>
      <c r="I538" t="s">
        <v>196</v>
      </c>
      <c r="J538" t="s">
        <v>35</v>
      </c>
      <c r="K538" t="s">
        <v>43</v>
      </c>
      <c r="L538" t="s">
        <v>95</v>
      </c>
      <c r="M538">
        <v>745</v>
      </c>
      <c r="N538">
        <v>1100</v>
      </c>
      <c r="O538" t="s">
        <v>458</v>
      </c>
      <c r="Q538" t="s">
        <v>59</v>
      </c>
      <c r="R538" t="s">
        <v>38</v>
      </c>
      <c r="S538" s="1">
        <v>43264</v>
      </c>
      <c r="T538" s="1">
        <v>43299</v>
      </c>
      <c r="U538" t="s">
        <v>800</v>
      </c>
      <c r="V538" t="s">
        <v>39</v>
      </c>
      <c r="W538">
        <v>19</v>
      </c>
      <c r="X538">
        <v>18</v>
      </c>
      <c r="Y538">
        <v>25</v>
      </c>
      <c r="Z538">
        <v>72</v>
      </c>
      <c r="AD538">
        <v>0</v>
      </c>
      <c r="AE538">
        <v>72</v>
      </c>
      <c r="AF538">
        <v>0</v>
      </c>
      <c r="AG538">
        <v>10</v>
      </c>
      <c r="AH538">
        <v>2.4</v>
      </c>
      <c r="AI538">
        <v>2.4</v>
      </c>
      <c r="AJ538">
        <v>0.2</v>
      </c>
      <c r="AK538" t="s">
        <v>627</v>
      </c>
      <c r="AL538" t="s">
        <v>460</v>
      </c>
      <c r="AN538">
        <v>87.5</v>
      </c>
    </row>
    <row r="539" spans="1:40" hidden="1" x14ac:dyDescent="0.25">
      <c r="A539" t="s">
        <v>851</v>
      </c>
      <c r="B539" t="s">
        <v>32</v>
      </c>
      <c r="C539" t="s">
        <v>81</v>
      </c>
      <c r="D539" t="s">
        <v>101</v>
      </c>
      <c r="E539">
        <v>63220</v>
      </c>
      <c r="F539" t="s">
        <v>102</v>
      </c>
      <c r="G539">
        <v>3642</v>
      </c>
      <c r="H539">
        <v>703</v>
      </c>
      <c r="I539" t="s">
        <v>196</v>
      </c>
      <c r="J539" t="s">
        <v>35</v>
      </c>
      <c r="K539" t="s">
        <v>43</v>
      </c>
      <c r="L539" t="s">
        <v>95</v>
      </c>
      <c r="M539">
        <v>1115</v>
      </c>
      <c r="N539">
        <v>1430</v>
      </c>
      <c r="O539" t="s">
        <v>458</v>
      </c>
      <c r="Q539" t="s">
        <v>59</v>
      </c>
      <c r="R539" t="s">
        <v>38</v>
      </c>
      <c r="S539" s="1">
        <v>43264</v>
      </c>
      <c r="T539" s="1">
        <v>43299</v>
      </c>
      <c r="U539" t="s">
        <v>690</v>
      </c>
      <c r="V539" t="s">
        <v>39</v>
      </c>
      <c r="W539">
        <v>18</v>
      </c>
      <c r="X539">
        <v>18</v>
      </c>
      <c r="Y539">
        <v>25</v>
      </c>
      <c r="Z539">
        <v>72</v>
      </c>
      <c r="AD539">
        <v>0</v>
      </c>
      <c r="AE539">
        <v>72</v>
      </c>
      <c r="AF539">
        <v>0</v>
      </c>
      <c r="AG539">
        <v>10</v>
      </c>
      <c r="AH539">
        <v>2.4670000000000001</v>
      </c>
      <c r="AI539">
        <v>2.4670000000000001</v>
      </c>
      <c r="AJ539">
        <v>0.2</v>
      </c>
      <c r="AK539" t="s">
        <v>635</v>
      </c>
      <c r="AL539" t="s">
        <v>460</v>
      </c>
      <c r="AN539">
        <v>87.5</v>
      </c>
    </row>
    <row r="540" spans="1:40" hidden="1" x14ac:dyDescent="0.25">
      <c r="A540" t="s">
        <v>851</v>
      </c>
      <c r="B540" t="s">
        <v>32</v>
      </c>
      <c r="C540" t="s">
        <v>81</v>
      </c>
      <c r="D540" t="s">
        <v>101</v>
      </c>
      <c r="E540">
        <v>63222</v>
      </c>
      <c r="F540" t="s">
        <v>102</v>
      </c>
      <c r="G540">
        <v>3642</v>
      </c>
      <c r="H540">
        <v>704</v>
      </c>
      <c r="I540" t="s">
        <v>196</v>
      </c>
      <c r="J540" t="s">
        <v>35</v>
      </c>
      <c r="K540" t="s">
        <v>43</v>
      </c>
      <c r="L540" t="s">
        <v>95</v>
      </c>
      <c r="M540">
        <v>1115</v>
      </c>
      <c r="N540">
        <v>1430</v>
      </c>
      <c r="O540" t="s">
        <v>458</v>
      </c>
      <c r="Q540" t="s">
        <v>59</v>
      </c>
      <c r="R540" t="s">
        <v>38</v>
      </c>
      <c r="S540" s="1">
        <v>43264</v>
      </c>
      <c r="T540" s="1">
        <v>43299</v>
      </c>
      <c r="U540" t="s">
        <v>800</v>
      </c>
      <c r="V540" t="s">
        <v>39</v>
      </c>
      <c r="W540">
        <v>35</v>
      </c>
      <c r="X540">
        <v>35</v>
      </c>
      <c r="Y540">
        <v>25</v>
      </c>
      <c r="Z540">
        <v>140</v>
      </c>
      <c r="AD540">
        <v>0</v>
      </c>
      <c r="AE540">
        <v>140</v>
      </c>
      <c r="AF540">
        <v>0</v>
      </c>
      <c r="AG540">
        <v>10</v>
      </c>
      <c r="AH540">
        <v>2.72</v>
      </c>
      <c r="AI540">
        <v>2.72</v>
      </c>
      <c r="AJ540">
        <v>0.2</v>
      </c>
      <c r="AK540" t="s">
        <v>635</v>
      </c>
      <c r="AL540" t="s">
        <v>460</v>
      </c>
      <c r="AN540">
        <v>87.5</v>
      </c>
    </row>
    <row r="541" spans="1:40" hidden="1" x14ac:dyDescent="0.25">
      <c r="A541" t="s">
        <v>851</v>
      </c>
      <c r="B541" t="s">
        <v>32</v>
      </c>
      <c r="C541" t="s">
        <v>81</v>
      </c>
      <c r="D541" t="s">
        <v>101</v>
      </c>
      <c r="E541">
        <v>63258</v>
      </c>
      <c r="F541" t="s">
        <v>102</v>
      </c>
      <c r="G541">
        <v>3643</v>
      </c>
      <c r="H541">
        <v>701</v>
      </c>
      <c r="I541" t="s">
        <v>106</v>
      </c>
      <c r="J541" t="s">
        <v>35</v>
      </c>
      <c r="K541" t="s">
        <v>43</v>
      </c>
      <c r="L541" t="s">
        <v>95</v>
      </c>
      <c r="M541">
        <v>745</v>
      </c>
      <c r="N541">
        <v>1100</v>
      </c>
      <c r="O541" t="s">
        <v>458</v>
      </c>
      <c r="Q541" t="s">
        <v>59</v>
      </c>
      <c r="R541" t="s">
        <v>38</v>
      </c>
      <c r="S541" s="1">
        <v>43264</v>
      </c>
      <c r="T541" s="1">
        <v>43299</v>
      </c>
      <c r="U541" t="s">
        <v>801</v>
      </c>
      <c r="V541" t="s">
        <v>39</v>
      </c>
      <c r="W541">
        <v>20</v>
      </c>
      <c r="X541">
        <v>20</v>
      </c>
      <c r="Y541">
        <v>25</v>
      </c>
      <c r="Z541">
        <v>80</v>
      </c>
      <c r="AD541">
        <v>0</v>
      </c>
      <c r="AE541">
        <v>80</v>
      </c>
      <c r="AF541">
        <v>0</v>
      </c>
      <c r="AG541">
        <v>10</v>
      </c>
      <c r="AH541">
        <v>2.14</v>
      </c>
      <c r="AI541">
        <v>2.14</v>
      </c>
      <c r="AJ541">
        <v>0.2</v>
      </c>
      <c r="AK541" t="s">
        <v>627</v>
      </c>
      <c r="AL541" t="s">
        <v>460</v>
      </c>
      <c r="AN541">
        <v>87.5</v>
      </c>
    </row>
    <row r="542" spans="1:40" hidden="1" x14ac:dyDescent="0.25">
      <c r="A542" t="s">
        <v>851</v>
      </c>
      <c r="B542" t="s">
        <v>32</v>
      </c>
      <c r="C542" t="s">
        <v>81</v>
      </c>
      <c r="D542" t="s">
        <v>101</v>
      </c>
      <c r="E542">
        <v>63260</v>
      </c>
      <c r="F542" t="s">
        <v>102</v>
      </c>
      <c r="G542">
        <v>3643</v>
      </c>
      <c r="H542">
        <v>702</v>
      </c>
      <c r="I542" t="s">
        <v>106</v>
      </c>
      <c r="J542" t="s">
        <v>35</v>
      </c>
      <c r="K542" t="s">
        <v>43</v>
      </c>
      <c r="L542" t="s">
        <v>95</v>
      </c>
      <c r="M542">
        <v>745</v>
      </c>
      <c r="N542">
        <v>1100</v>
      </c>
      <c r="O542" t="s">
        <v>458</v>
      </c>
      <c r="Q542" t="s">
        <v>85</v>
      </c>
      <c r="R542" t="s">
        <v>38</v>
      </c>
      <c r="S542" s="1">
        <v>43264</v>
      </c>
      <c r="T542" s="1">
        <v>43299</v>
      </c>
      <c r="U542" t="s">
        <v>695</v>
      </c>
      <c r="V542" t="s">
        <v>39</v>
      </c>
      <c r="W542">
        <v>24</v>
      </c>
      <c r="X542">
        <v>23</v>
      </c>
      <c r="Y542">
        <v>25</v>
      </c>
      <c r="Z542">
        <v>92</v>
      </c>
      <c r="AD542">
        <v>0</v>
      </c>
      <c r="AE542">
        <v>92</v>
      </c>
      <c r="AF542">
        <v>0</v>
      </c>
      <c r="AG542">
        <v>10</v>
      </c>
      <c r="AH542">
        <v>2.827</v>
      </c>
      <c r="AI542">
        <v>2.827</v>
      </c>
      <c r="AJ542">
        <v>0.2</v>
      </c>
      <c r="AK542" t="s">
        <v>627</v>
      </c>
      <c r="AL542" t="s">
        <v>460</v>
      </c>
      <c r="AN542">
        <v>87.5</v>
      </c>
    </row>
    <row r="543" spans="1:40" hidden="1" x14ac:dyDescent="0.25">
      <c r="A543" t="s">
        <v>851</v>
      </c>
      <c r="B543" t="s">
        <v>32</v>
      </c>
      <c r="C543" t="s">
        <v>81</v>
      </c>
      <c r="D543" t="s">
        <v>101</v>
      </c>
      <c r="E543">
        <v>63126</v>
      </c>
      <c r="F543" t="s">
        <v>102</v>
      </c>
      <c r="G543">
        <v>3643</v>
      </c>
      <c r="H543">
        <v>703</v>
      </c>
      <c r="I543" t="s">
        <v>106</v>
      </c>
      <c r="J543" t="s">
        <v>35</v>
      </c>
      <c r="K543" t="s">
        <v>43</v>
      </c>
      <c r="L543" t="s">
        <v>95</v>
      </c>
      <c r="M543">
        <v>1115</v>
      </c>
      <c r="N543">
        <v>1430</v>
      </c>
      <c r="O543" t="s">
        <v>458</v>
      </c>
      <c r="Q543" t="s">
        <v>59</v>
      </c>
      <c r="R543" t="s">
        <v>38</v>
      </c>
      <c r="S543" s="1">
        <v>43264</v>
      </c>
      <c r="T543" s="1">
        <v>43299</v>
      </c>
      <c r="U543" t="s">
        <v>801</v>
      </c>
      <c r="V543" t="s">
        <v>39</v>
      </c>
      <c r="W543">
        <v>19</v>
      </c>
      <c r="X543">
        <v>18</v>
      </c>
      <c r="Y543">
        <v>25</v>
      </c>
      <c r="Z543">
        <v>72</v>
      </c>
      <c r="AD543">
        <v>0</v>
      </c>
      <c r="AE543">
        <v>72</v>
      </c>
      <c r="AF543">
        <v>0</v>
      </c>
      <c r="AG543">
        <v>0</v>
      </c>
      <c r="AH543">
        <v>2.2269999999999999</v>
      </c>
      <c r="AI543">
        <v>2.2269999999999999</v>
      </c>
      <c r="AJ543">
        <v>0.2</v>
      </c>
      <c r="AK543" t="s">
        <v>635</v>
      </c>
      <c r="AL543" t="s">
        <v>460</v>
      </c>
      <c r="AN543">
        <v>87.5</v>
      </c>
    </row>
    <row r="544" spans="1:40" hidden="1" x14ac:dyDescent="0.25">
      <c r="A544" t="s">
        <v>851</v>
      </c>
      <c r="B544" t="s">
        <v>32</v>
      </c>
      <c r="C544" t="s">
        <v>81</v>
      </c>
      <c r="D544" t="s">
        <v>101</v>
      </c>
      <c r="E544">
        <v>63259</v>
      </c>
      <c r="F544" t="s">
        <v>102</v>
      </c>
      <c r="G544">
        <v>3643</v>
      </c>
      <c r="H544">
        <v>704</v>
      </c>
      <c r="I544" t="s">
        <v>106</v>
      </c>
      <c r="J544" t="s">
        <v>35</v>
      </c>
      <c r="K544" t="s">
        <v>43</v>
      </c>
      <c r="L544" t="s">
        <v>95</v>
      </c>
      <c r="M544">
        <v>1115</v>
      </c>
      <c r="N544">
        <v>1430</v>
      </c>
      <c r="O544" t="s">
        <v>458</v>
      </c>
      <c r="Q544" t="s">
        <v>59</v>
      </c>
      <c r="R544" t="s">
        <v>38</v>
      </c>
      <c r="S544" s="1">
        <v>43264</v>
      </c>
      <c r="T544" s="1">
        <v>43299</v>
      </c>
      <c r="U544" t="s">
        <v>695</v>
      </c>
      <c r="V544" t="s">
        <v>39</v>
      </c>
      <c r="W544">
        <v>20</v>
      </c>
      <c r="X544">
        <v>20</v>
      </c>
      <c r="Y544">
        <v>25</v>
      </c>
      <c r="Z544">
        <v>80</v>
      </c>
      <c r="AD544">
        <v>0</v>
      </c>
      <c r="AE544">
        <v>80</v>
      </c>
      <c r="AF544">
        <v>0</v>
      </c>
      <c r="AG544">
        <v>10</v>
      </c>
      <c r="AH544">
        <v>2.613</v>
      </c>
      <c r="AI544">
        <v>2.613</v>
      </c>
      <c r="AJ544">
        <v>0.2</v>
      </c>
      <c r="AK544" t="s">
        <v>635</v>
      </c>
      <c r="AL544" t="s">
        <v>460</v>
      </c>
      <c r="AN544">
        <v>87.5</v>
      </c>
    </row>
    <row r="545" spans="1:40" hidden="1" x14ac:dyDescent="0.25">
      <c r="A545" t="s">
        <v>851</v>
      </c>
      <c r="B545" t="s">
        <v>32</v>
      </c>
      <c r="C545" t="s">
        <v>81</v>
      </c>
      <c r="D545" t="s">
        <v>101</v>
      </c>
      <c r="E545">
        <v>63378</v>
      </c>
      <c r="F545" t="s">
        <v>102</v>
      </c>
      <c r="G545">
        <v>3644</v>
      </c>
      <c r="H545">
        <v>101</v>
      </c>
      <c r="I545" t="s">
        <v>201</v>
      </c>
      <c r="J545" t="s">
        <v>35</v>
      </c>
      <c r="K545" t="s">
        <v>43</v>
      </c>
      <c r="L545" t="s">
        <v>95</v>
      </c>
      <c r="M545">
        <v>745</v>
      </c>
      <c r="N545">
        <v>1100</v>
      </c>
      <c r="O545" t="s">
        <v>157</v>
      </c>
      <c r="P545">
        <v>202</v>
      </c>
      <c r="Q545" t="s">
        <v>37</v>
      </c>
      <c r="R545" t="s">
        <v>38</v>
      </c>
      <c r="S545" s="1">
        <v>43264</v>
      </c>
      <c r="T545" s="1">
        <v>43299</v>
      </c>
      <c r="U545" t="s">
        <v>802</v>
      </c>
      <c r="V545" t="s">
        <v>39</v>
      </c>
      <c r="W545">
        <v>31</v>
      </c>
      <c r="X545">
        <v>26</v>
      </c>
      <c r="Y545">
        <v>35</v>
      </c>
      <c r="Z545">
        <v>74.285700000000006</v>
      </c>
      <c r="AD545">
        <v>0</v>
      </c>
      <c r="AE545">
        <v>74.285700000000006</v>
      </c>
      <c r="AF545">
        <v>0</v>
      </c>
      <c r="AG545">
        <v>0</v>
      </c>
      <c r="AH545">
        <v>3.2669999999999999</v>
      </c>
      <c r="AI545">
        <v>3.2669999999999999</v>
      </c>
      <c r="AJ545">
        <v>0.2</v>
      </c>
      <c r="AK545" t="s">
        <v>627</v>
      </c>
      <c r="AL545" t="s">
        <v>803</v>
      </c>
      <c r="AN545">
        <v>87.5</v>
      </c>
    </row>
    <row r="546" spans="1:40" hidden="1" x14ac:dyDescent="0.25">
      <c r="A546" t="s">
        <v>851</v>
      </c>
      <c r="B546" t="s">
        <v>32</v>
      </c>
      <c r="C546" t="s">
        <v>81</v>
      </c>
      <c r="D546" t="s">
        <v>101</v>
      </c>
      <c r="E546">
        <v>63379</v>
      </c>
      <c r="F546" t="s">
        <v>102</v>
      </c>
      <c r="G546">
        <v>3644</v>
      </c>
      <c r="H546">
        <v>102</v>
      </c>
      <c r="I546" t="s">
        <v>201</v>
      </c>
      <c r="J546" t="s">
        <v>35</v>
      </c>
      <c r="K546" t="s">
        <v>43</v>
      </c>
      <c r="L546" t="s">
        <v>95</v>
      </c>
      <c r="M546">
        <v>1115</v>
      </c>
      <c r="N546">
        <v>1430</v>
      </c>
      <c r="O546" t="s">
        <v>157</v>
      </c>
      <c r="P546">
        <v>202</v>
      </c>
      <c r="Q546" t="s">
        <v>37</v>
      </c>
      <c r="R546" t="s">
        <v>38</v>
      </c>
      <c r="S546" s="1">
        <v>43264</v>
      </c>
      <c r="T546" s="1">
        <v>43299</v>
      </c>
      <c r="U546" t="s">
        <v>802</v>
      </c>
      <c r="V546" t="s">
        <v>39</v>
      </c>
      <c r="W546">
        <v>28</v>
      </c>
      <c r="X546">
        <v>19</v>
      </c>
      <c r="Y546">
        <v>35</v>
      </c>
      <c r="Z546">
        <v>54.285699999999999</v>
      </c>
      <c r="AD546">
        <v>0</v>
      </c>
      <c r="AE546">
        <v>54.285699999999999</v>
      </c>
      <c r="AF546">
        <v>0</v>
      </c>
      <c r="AG546">
        <v>0</v>
      </c>
      <c r="AH546">
        <v>2.5329999999999999</v>
      </c>
      <c r="AI546">
        <v>2.5329999999999999</v>
      </c>
      <c r="AJ546">
        <v>0.2</v>
      </c>
      <c r="AK546" t="s">
        <v>635</v>
      </c>
      <c r="AL546" t="s">
        <v>803</v>
      </c>
      <c r="AN546">
        <v>87.5</v>
      </c>
    </row>
    <row r="547" spans="1:40" hidden="1" x14ac:dyDescent="0.25">
      <c r="A547" t="s">
        <v>851</v>
      </c>
      <c r="B547" t="s">
        <v>32</v>
      </c>
      <c r="C547" t="s">
        <v>81</v>
      </c>
      <c r="D547" t="s">
        <v>101</v>
      </c>
      <c r="E547">
        <v>63095</v>
      </c>
      <c r="F547" t="s">
        <v>102</v>
      </c>
      <c r="G547">
        <v>3644</v>
      </c>
      <c r="H547">
        <v>701</v>
      </c>
      <c r="I547" t="s">
        <v>201</v>
      </c>
      <c r="J547" t="s">
        <v>35</v>
      </c>
      <c r="K547" t="s">
        <v>43</v>
      </c>
      <c r="L547" t="s">
        <v>95</v>
      </c>
      <c r="M547">
        <v>745</v>
      </c>
      <c r="N547">
        <v>1100</v>
      </c>
      <c r="O547" t="s">
        <v>58</v>
      </c>
      <c r="P547">
        <v>368</v>
      </c>
      <c r="Q547" t="s">
        <v>59</v>
      </c>
      <c r="R547" t="s">
        <v>38</v>
      </c>
      <c r="S547" s="1">
        <v>43264</v>
      </c>
      <c r="T547" s="1">
        <v>43299</v>
      </c>
      <c r="U547" t="s">
        <v>804</v>
      </c>
      <c r="V547" t="s">
        <v>39</v>
      </c>
      <c r="W547">
        <v>27</v>
      </c>
      <c r="X547">
        <v>22</v>
      </c>
      <c r="Y547">
        <v>25</v>
      </c>
      <c r="Z547">
        <v>88</v>
      </c>
      <c r="AD547">
        <v>0</v>
      </c>
      <c r="AE547">
        <v>88</v>
      </c>
      <c r="AF547">
        <v>0</v>
      </c>
      <c r="AG547">
        <v>0</v>
      </c>
      <c r="AH547">
        <v>3.6</v>
      </c>
      <c r="AI547">
        <v>3.6</v>
      </c>
      <c r="AJ547">
        <v>0.2</v>
      </c>
      <c r="AK547" t="s">
        <v>627</v>
      </c>
      <c r="AL547" t="s">
        <v>805</v>
      </c>
      <c r="AN547">
        <v>87.5</v>
      </c>
    </row>
    <row r="548" spans="1:40" hidden="1" x14ac:dyDescent="0.25">
      <c r="A548" t="s">
        <v>851</v>
      </c>
      <c r="B548" t="s">
        <v>32</v>
      </c>
      <c r="C548" t="s">
        <v>81</v>
      </c>
      <c r="D548" t="s">
        <v>101</v>
      </c>
      <c r="E548">
        <v>63224</v>
      </c>
      <c r="F548" t="s">
        <v>102</v>
      </c>
      <c r="G548">
        <v>3644</v>
      </c>
      <c r="H548">
        <v>702</v>
      </c>
      <c r="I548" t="s">
        <v>201</v>
      </c>
      <c r="J548" t="s">
        <v>35</v>
      </c>
      <c r="K548" t="s">
        <v>43</v>
      </c>
      <c r="L548" t="s">
        <v>95</v>
      </c>
      <c r="M548">
        <v>1115</v>
      </c>
      <c r="N548">
        <v>1430</v>
      </c>
      <c r="O548" t="s">
        <v>58</v>
      </c>
      <c r="P548">
        <v>368</v>
      </c>
      <c r="Q548" t="s">
        <v>59</v>
      </c>
      <c r="R548" t="s">
        <v>38</v>
      </c>
      <c r="S548" s="1">
        <v>43264</v>
      </c>
      <c r="T548" s="1">
        <v>43299</v>
      </c>
      <c r="U548" t="s">
        <v>804</v>
      </c>
      <c r="V548" t="s">
        <v>39</v>
      </c>
      <c r="W548">
        <v>18</v>
      </c>
      <c r="X548">
        <v>8</v>
      </c>
      <c r="Y548">
        <v>25</v>
      </c>
      <c r="Z548">
        <v>32</v>
      </c>
      <c r="AD548">
        <v>0</v>
      </c>
      <c r="AE548">
        <v>32</v>
      </c>
      <c r="AF548">
        <v>0</v>
      </c>
      <c r="AG548">
        <v>10</v>
      </c>
      <c r="AH548">
        <v>1.18</v>
      </c>
      <c r="AI548">
        <v>1.18</v>
      </c>
      <c r="AJ548">
        <v>0.2</v>
      </c>
      <c r="AK548" t="s">
        <v>635</v>
      </c>
      <c r="AL548" t="s">
        <v>805</v>
      </c>
      <c r="AN548">
        <v>87.5</v>
      </c>
    </row>
    <row r="549" spans="1:40" hidden="1" x14ac:dyDescent="0.25">
      <c r="A549" t="s">
        <v>851</v>
      </c>
      <c r="B549" t="s">
        <v>32</v>
      </c>
      <c r="C549" t="s">
        <v>81</v>
      </c>
      <c r="D549" t="s">
        <v>101</v>
      </c>
      <c r="E549">
        <v>63111</v>
      </c>
      <c r="F549" t="s">
        <v>102</v>
      </c>
      <c r="G549">
        <v>4600</v>
      </c>
      <c r="H549">
        <v>801</v>
      </c>
      <c r="I549" t="s">
        <v>471</v>
      </c>
      <c r="J549" t="s">
        <v>35</v>
      </c>
      <c r="K549" t="s">
        <v>43</v>
      </c>
      <c r="L549" t="s">
        <v>51</v>
      </c>
      <c r="M549">
        <v>1030</v>
      </c>
      <c r="N549">
        <v>1220</v>
      </c>
      <c r="O549" t="s">
        <v>99</v>
      </c>
      <c r="Q549" t="s">
        <v>100</v>
      </c>
      <c r="R549" t="s">
        <v>38</v>
      </c>
      <c r="S549" s="1">
        <v>43244</v>
      </c>
      <c r="T549" s="1">
        <v>43310</v>
      </c>
      <c r="U549" t="s">
        <v>289</v>
      </c>
      <c r="V549" t="s">
        <v>446</v>
      </c>
      <c r="W549">
        <v>0</v>
      </c>
      <c r="X549">
        <v>0</v>
      </c>
      <c r="Y549">
        <v>25</v>
      </c>
      <c r="Z549">
        <v>0</v>
      </c>
      <c r="AD549">
        <v>0</v>
      </c>
      <c r="AE549">
        <v>0</v>
      </c>
      <c r="AF549">
        <v>0</v>
      </c>
      <c r="AG549">
        <v>25</v>
      </c>
      <c r="AH549">
        <v>0</v>
      </c>
      <c r="AI549">
        <v>0</v>
      </c>
      <c r="AJ549">
        <v>3.6600000000000001E-2</v>
      </c>
      <c r="AK549" t="s">
        <v>407</v>
      </c>
      <c r="AL549" t="s">
        <v>447</v>
      </c>
      <c r="AN549">
        <v>20</v>
      </c>
    </row>
    <row r="550" spans="1:40" hidden="1" x14ac:dyDescent="0.25">
      <c r="A550" t="s">
        <v>851</v>
      </c>
      <c r="B550" t="s">
        <v>32</v>
      </c>
      <c r="C550" t="s">
        <v>81</v>
      </c>
      <c r="D550" t="s">
        <v>101</v>
      </c>
      <c r="E550">
        <v>63112</v>
      </c>
      <c r="F550" t="s">
        <v>102</v>
      </c>
      <c r="G550">
        <v>4600</v>
      </c>
      <c r="H550">
        <v>802</v>
      </c>
      <c r="I550" t="s">
        <v>471</v>
      </c>
      <c r="J550" t="s">
        <v>35</v>
      </c>
      <c r="K550" t="s">
        <v>43</v>
      </c>
      <c r="L550" t="s">
        <v>319</v>
      </c>
      <c r="M550" t="s">
        <v>255</v>
      </c>
      <c r="N550" t="s">
        <v>256</v>
      </c>
      <c r="O550" t="s">
        <v>312</v>
      </c>
      <c r="Q550" t="s">
        <v>100</v>
      </c>
      <c r="R550" t="s">
        <v>38</v>
      </c>
      <c r="S550" s="1">
        <v>43244</v>
      </c>
      <c r="T550" s="1">
        <v>43310</v>
      </c>
      <c r="U550" t="s">
        <v>806</v>
      </c>
      <c r="V550" t="s">
        <v>446</v>
      </c>
      <c r="W550">
        <v>0</v>
      </c>
      <c r="X550">
        <v>0</v>
      </c>
      <c r="Y550">
        <v>25</v>
      </c>
      <c r="Z550">
        <v>0</v>
      </c>
      <c r="AD550">
        <v>0</v>
      </c>
      <c r="AE550">
        <v>0</v>
      </c>
      <c r="AF550">
        <v>0</v>
      </c>
      <c r="AG550">
        <v>25</v>
      </c>
      <c r="AH550">
        <v>0</v>
      </c>
      <c r="AI550">
        <v>0</v>
      </c>
      <c r="AJ550">
        <v>6.8599999999999994E-2</v>
      </c>
      <c r="AK550" t="s">
        <v>387</v>
      </c>
      <c r="AL550" t="s">
        <v>807</v>
      </c>
      <c r="AN550">
        <v>40</v>
      </c>
    </row>
    <row r="551" spans="1:40" hidden="1" x14ac:dyDescent="0.25">
      <c r="A551" t="s">
        <v>851</v>
      </c>
      <c r="B551" t="s">
        <v>32</v>
      </c>
      <c r="C551" t="s">
        <v>81</v>
      </c>
      <c r="D551" t="s">
        <v>101</v>
      </c>
      <c r="E551">
        <v>63409</v>
      </c>
      <c r="F551" t="s">
        <v>102</v>
      </c>
      <c r="G551">
        <v>4607</v>
      </c>
      <c r="H551">
        <v>801</v>
      </c>
      <c r="I551" t="s">
        <v>555</v>
      </c>
      <c r="J551" t="s">
        <v>35</v>
      </c>
      <c r="K551" t="s">
        <v>43</v>
      </c>
      <c r="L551" t="s">
        <v>44</v>
      </c>
      <c r="M551">
        <v>800</v>
      </c>
      <c r="N551">
        <v>920</v>
      </c>
      <c r="O551" t="s">
        <v>99</v>
      </c>
      <c r="P551">
        <v>103</v>
      </c>
      <c r="Q551" t="s">
        <v>100</v>
      </c>
      <c r="R551" t="s">
        <v>38</v>
      </c>
      <c r="S551" s="1">
        <v>43262</v>
      </c>
      <c r="T551" s="1">
        <v>43320</v>
      </c>
      <c r="U551" t="s">
        <v>451</v>
      </c>
      <c r="V551" t="s">
        <v>39</v>
      </c>
      <c r="W551">
        <v>15</v>
      </c>
      <c r="X551">
        <v>14</v>
      </c>
      <c r="Y551">
        <v>35</v>
      </c>
      <c r="Z551">
        <v>40</v>
      </c>
      <c r="AD551">
        <v>0</v>
      </c>
      <c r="AE551">
        <v>40</v>
      </c>
      <c r="AF551">
        <v>0</v>
      </c>
      <c r="AG551">
        <v>0</v>
      </c>
      <c r="AH551">
        <v>1.26</v>
      </c>
      <c r="AI551">
        <v>1.26</v>
      </c>
      <c r="AJ551">
        <v>0.1</v>
      </c>
      <c r="AK551" t="s">
        <v>808</v>
      </c>
      <c r="AL551" t="s">
        <v>518</v>
      </c>
      <c r="AN551">
        <v>54.4</v>
      </c>
    </row>
    <row r="552" spans="1:40" hidden="1" x14ac:dyDescent="0.25">
      <c r="A552" t="s">
        <v>851</v>
      </c>
      <c r="B552" t="s">
        <v>32</v>
      </c>
      <c r="C552" t="s">
        <v>81</v>
      </c>
      <c r="D552" t="s">
        <v>101</v>
      </c>
      <c r="E552">
        <v>63270</v>
      </c>
      <c r="F552" t="s">
        <v>102</v>
      </c>
      <c r="G552">
        <v>5052</v>
      </c>
      <c r="H552">
        <v>101</v>
      </c>
      <c r="I552" t="s">
        <v>295</v>
      </c>
      <c r="J552" t="s">
        <v>35</v>
      </c>
      <c r="K552" t="s">
        <v>43</v>
      </c>
      <c r="L552" t="s">
        <v>95</v>
      </c>
      <c r="M552">
        <v>1115</v>
      </c>
      <c r="N552">
        <v>1430</v>
      </c>
      <c r="O552" t="s">
        <v>157</v>
      </c>
      <c r="P552">
        <v>104</v>
      </c>
      <c r="Q552" t="s">
        <v>37</v>
      </c>
      <c r="R552" t="s">
        <v>38</v>
      </c>
      <c r="S552" s="1">
        <v>43264</v>
      </c>
      <c r="T552" s="1">
        <v>43299</v>
      </c>
      <c r="U552" t="s">
        <v>454</v>
      </c>
      <c r="V552" t="s">
        <v>39</v>
      </c>
      <c r="W552">
        <v>41</v>
      </c>
      <c r="X552">
        <v>31</v>
      </c>
      <c r="Y552">
        <v>35</v>
      </c>
      <c r="Z552">
        <v>88.571399999999997</v>
      </c>
      <c r="AD552">
        <v>0</v>
      </c>
      <c r="AE552">
        <v>88.571399999999997</v>
      </c>
      <c r="AF552">
        <v>0</v>
      </c>
      <c r="AG552">
        <v>10</v>
      </c>
      <c r="AH552">
        <v>5.12</v>
      </c>
      <c r="AI552">
        <v>5.12</v>
      </c>
      <c r="AJ552">
        <v>0.2</v>
      </c>
      <c r="AK552" t="s">
        <v>635</v>
      </c>
      <c r="AL552" t="s">
        <v>798</v>
      </c>
      <c r="AN552">
        <v>87.5</v>
      </c>
    </row>
    <row r="553" spans="1:40" hidden="1" x14ac:dyDescent="0.25">
      <c r="A553" t="s">
        <v>851</v>
      </c>
      <c r="B553" t="s">
        <v>32</v>
      </c>
      <c r="C553" t="s">
        <v>81</v>
      </c>
      <c r="D553" t="s">
        <v>101</v>
      </c>
      <c r="E553">
        <v>63381</v>
      </c>
      <c r="F553" t="s">
        <v>102</v>
      </c>
      <c r="G553">
        <v>5052</v>
      </c>
      <c r="H553">
        <v>702</v>
      </c>
      <c r="I553" t="s">
        <v>295</v>
      </c>
      <c r="J553" t="s">
        <v>35</v>
      </c>
      <c r="K553" t="s">
        <v>43</v>
      </c>
      <c r="L553" t="s">
        <v>95</v>
      </c>
      <c r="M553">
        <v>745</v>
      </c>
      <c r="N553">
        <v>1100</v>
      </c>
      <c r="O553" t="s">
        <v>458</v>
      </c>
      <c r="Q553" t="s">
        <v>59</v>
      </c>
      <c r="R553" t="s">
        <v>38</v>
      </c>
      <c r="S553" s="1">
        <v>43264</v>
      </c>
      <c r="T553" s="1">
        <v>43299</v>
      </c>
      <c r="U553" t="s">
        <v>809</v>
      </c>
      <c r="V553" t="s">
        <v>39</v>
      </c>
      <c r="W553">
        <v>22</v>
      </c>
      <c r="X553">
        <v>22</v>
      </c>
      <c r="Y553">
        <v>25</v>
      </c>
      <c r="Z553">
        <v>88</v>
      </c>
      <c r="AD553">
        <v>0</v>
      </c>
      <c r="AE553">
        <v>88</v>
      </c>
      <c r="AF553">
        <v>0</v>
      </c>
      <c r="AG553">
        <v>10</v>
      </c>
      <c r="AH553">
        <v>2.7130000000000001</v>
      </c>
      <c r="AI553">
        <v>2.7130000000000001</v>
      </c>
      <c r="AJ553">
        <v>0.2</v>
      </c>
      <c r="AK553" t="s">
        <v>627</v>
      </c>
      <c r="AL553" t="s">
        <v>460</v>
      </c>
      <c r="AN553">
        <v>87.5</v>
      </c>
    </row>
    <row r="554" spans="1:40" hidden="1" x14ac:dyDescent="0.25">
      <c r="A554" t="s">
        <v>851</v>
      </c>
      <c r="B554" t="s">
        <v>32</v>
      </c>
      <c r="C554" t="s">
        <v>81</v>
      </c>
      <c r="D554" t="s">
        <v>101</v>
      </c>
      <c r="E554">
        <v>63382</v>
      </c>
      <c r="F554" t="s">
        <v>102</v>
      </c>
      <c r="G554">
        <v>5052</v>
      </c>
      <c r="H554">
        <v>703</v>
      </c>
      <c r="I554" t="s">
        <v>295</v>
      </c>
      <c r="J554" t="s">
        <v>35</v>
      </c>
      <c r="K554" t="s">
        <v>43</v>
      </c>
      <c r="L554" t="s">
        <v>95</v>
      </c>
      <c r="M554">
        <v>1115</v>
      </c>
      <c r="N554">
        <v>1430</v>
      </c>
      <c r="O554" t="s">
        <v>458</v>
      </c>
      <c r="Q554" t="s">
        <v>59</v>
      </c>
      <c r="R554" t="s">
        <v>38</v>
      </c>
      <c r="S554" s="1">
        <v>43264</v>
      </c>
      <c r="T554" s="1">
        <v>43299</v>
      </c>
      <c r="U554" t="s">
        <v>809</v>
      </c>
      <c r="V554" t="s">
        <v>39</v>
      </c>
      <c r="W554">
        <v>20</v>
      </c>
      <c r="X554">
        <v>20</v>
      </c>
      <c r="Y554">
        <v>25</v>
      </c>
      <c r="Z554">
        <v>80</v>
      </c>
      <c r="AD554">
        <v>0</v>
      </c>
      <c r="AE554">
        <v>80</v>
      </c>
      <c r="AF554">
        <v>0</v>
      </c>
      <c r="AG554">
        <v>10</v>
      </c>
      <c r="AH554">
        <v>2.3130000000000002</v>
      </c>
      <c r="AI554">
        <v>2.3130000000000002</v>
      </c>
      <c r="AJ554">
        <v>0.2</v>
      </c>
      <c r="AK554" t="s">
        <v>635</v>
      </c>
      <c r="AL554" t="s">
        <v>460</v>
      </c>
      <c r="AN554">
        <v>87.5</v>
      </c>
    </row>
    <row r="555" spans="1:40" hidden="1" x14ac:dyDescent="0.25">
      <c r="A555" t="s">
        <v>851</v>
      </c>
      <c r="B555" t="s">
        <v>32</v>
      </c>
      <c r="C555" t="s">
        <v>81</v>
      </c>
      <c r="D555" t="s">
        <v>101</v>
      </c>
      <c r="E555">
        <v>63272</v>
      </c>
      <c r="F555" t="s">
        <v>102</v>
      </c>
      <c r="G555">
        <v>5052</v>
      </c>
      <c r="H555">
        <v>704</v>
      </c>
      <c r="I555" t="s">
        <v>295</v>
      </c>
      <c r="J555" t="s">
        <v>35</v>
      </c>
      <c r="K555" t="s">
        <v>43</v>
      </c>
      <c r="L555" t="s">
        <v>95</v>
      </c>
      <c r="M555">
        <v>1115</v>
      </c>
      <c r="N555">
        <v>1430</v>
      </c>
      <c r="O555" t="s">
        <v>58</v>
      </c>
      <c r="P555">
        <v>229</v>
      </c>
      <c r="Q555" t="s">
        <v>59</v>
      </c>
      <c r="R555" t="s">
        <v>38</v>
      </c>
      <c r="S555" s="1">
        <v>43264</v>
      </c>
      <c r="T555" s="1">
        <v>43299</v>
      </c>
      <c r="U555" t="s">
        <v>293</v>
      </c>
      <c r="V555" t="s">
        <v>39</v>
      </c>
      <c r="W555">
        <v>32</v>
      </c>
      <c r="X555">
        <v>16</v>
      </c>
      <c r="Y555">
        <v>25</v>
      </c>
      <c r="Z555">
        <v>64</v>
      </c>
      <c r="AD555">
        <v>0</v>
      </c>
      <c r="AE555">
        <v>64</v>
      </c>
      <c r="AF555">
        <v>0</v>
      </c>
      <c r="AG555">
        <v>10</v>
      </c>
      <c r="AH555">
        <v>2.16</v>
      </c>
      <c r="AI555">
        <v>2.16</v>
      </c>
      <c r="AJ555">
        <v>0.2</v>
      </c>
      <c r="AK555" t="s">
        <v>635</v>
      </c>
      <c r="AL555" t="s">
        <v>448</v>
      </c>
      <c r="AN555">
        <v>87.5</v>
      </c>
    </row>
    <row r="556" spans="1:40" hidden="1" x14ac:dyDescent="0.25">
      <c r="A556" t="s">
        <v>851</v>
      </c>
      <c r="B556" t="s">
        <v>32</v>
      </c>
      <c r="C556" t="s">
        <v>81</v>
      </c>
      <c r="D556" t="s">
        <v>101</v>
      </c>
      <c r="E556">
        <v>63401</v>
      </c>
      <c r="F556" t="s">
        <v>102</v>
      </c>
      <c r="G556">
        <v>5052</v>
      </c>
      <c r="H556">
        <v>705</v>
      </c>
      <c r="I556" t="s">
        <v>295</v>
      </c>
      <c r="J556" t="s">
        <v>35</v>
      </c>
      <c r="K556" t="s">
        <v>43</v>
      </c>
      <c r="L556" t="s">
        <v>95</v>
      </c>
      <c r="M556">
        <v>1115</v>
      </c>
      <c r="N556">
        <v>1430</v>
      </c>
      <c r="O556" t="s">
        <v>754</v>
      </c>
      <c r="Q556" t="s">
        <v>59</v>
      </c>
      <c r="R556" t="s">
        <v>38</v>
      </c>
      <c r="S556" s="1">
        <v>43264</v>
      </c>
      <c r="T556" s="1">
        <v>43299</v>
      </c>
      <c r="U556" t="s">
        <v>284</v>
      </c>
      <c r="V556" t="s">
        <v>39</v>
      </c>
      <c r="W556">
        <v>33</v>
      </c>
      <c r="X556">
        <v>33</v>
      </c>
      <c r="Y556">
        <v>35</v>
      </c>
      <c r="Z556">
        <v>94.285700000000006</v>
      </c>
      <c r="AD556">
        <v>0</v>
      </c>
      <c r="AE556">
        <v>94.285700000000006</v>
      </c>
      <c r="AF556">
        <v>0</v>
      </c>
      <c r="AG556">
        <v>0</v>
      </c>
      <c r="AH556">
        <v>3.36</v>
      </c>
      <c r="AI556">
        <v>3.36</v>
      </c>
      <c r="AJ556">
        <v>0.2</v>
      </c>
      <c r="AK556" t="s">
        <v>635</v>
      </c>
      <c r="AL556" t="s">
        <v>756</v>
      </c>
      <c r="AN556">
        <v>87.5</v>
      </c>
    </row>
    <row r="557" spans="1:40" hidden="1" x14ac:dyDescent="0.25">
      <c r="A557" t="s">
        <v>851</v>
      </c>
      <c r="B557" t="s">
        <v>32</v>
      </c>
      <c r="C557" t="s">
        <v>81</v>
      </c>
      <c r="D557" t="s">
        <v>101</v>
      </c>
      <c r="E557">
        <v>63056</v>
      </c>
      <c r="F557" t="s">
        <v>102</v>
      </c>
      <c r="G557">
        <v>5055</v>
      </c>
      <c r="H557">
        <v>701</v>
      </c>
      <c r="I557" t="s">
        <v>296</v>
      </c>
      <c r="J557" t="s">
        <v>35</v>
      </c>
      <c r="K557" t="s">
        <v>43</v>
      </c>
      <c r="L557" t="s">
        <v>44</v>
      </c>
      <c r="M557">
        <v>900</v>
      </c>
      <c r="N557">
        <v>1230</v>
      </c>
      <c r="O557" t="s">
        <v>58</v>
      </c>
      <c r="P557">
        <v>314</v>
      </c>
      <c r="Q557" t="s">
        <v>59</v>
      </c>
      <c r="R557" t="s">
        <v>47</v>
      </c>
      <c r="S557" s="1">
        <v>43262</v>
      </c>
      <c r="T557" s="1">
        <v>43303</v>
      </c>
      <c r="U557" t="s">
        <v>291</v>
      </c>
      <c r="V557" t="s">
        <v>39</v>
      </c>
      <c r="W557">
        <v>19</v>
      </c>
      <c r="X557">
        <v>14</v>
      </c>
      <c r="Y557">
        <v>30</v>
      </c>
      <c r="Z557">
        <v>46.666699999999999</v>
      </c>
      <c r="AD557">
        <v>0</v>
      </c>
      <c r="AE557">
        <v>46.666699999999999</v>
      </c>
      <c r="AF557">
        <v>0</v>
      </c>
      <c r="AG557">
        <v>0</v>
      </c>
      <c r="AH557">
        <v>1.758</v>
      </c>
      <c r="AI557">
        <v>1.758</v>
      </c>
      <c r="AJ557">
        <v>0.2</v>
      </c>
      <c r="AK557" t="s">
        <v>624</v>
      </c>
      <c r="AL557" t="s">
        <v>450</v>
      </c>
      <c r="AN557">
        <v>91.2</v>
      </c>
    </row>
    <row r="558" spans="1:40" hidden="1" x14ac:dyDescent="0.25">
      <c r="A558" t="s">
        <v>851</v>
      </c>
      <c r="B558" t="s">
        <v>32</v>
      </c>
      <c r="C558" t="s">
        <v>107</v>
      </c>
      <c r="D558" t="s">
        <v>108</v>
      </c>
      <c r="E558">
        <v>62977</v>
      </c>
      <c r="F558" t="s">
        <v>109</v>
      </c>
      <c r="G558">
        <v>1000</v>
      </c>
      <c r="H558">
        <v>101</v>
      </c>
      <c r="I558" t="s">
        <v>110</v>
      </c>
      <c r="J558" t="s">
        <v>35</v>
      </c>
      <c r="K558" t="s">
        <v>43</v>
      </c>
      <c r="L558" t="s">
        <v>36</v>
      </c>
      <c r="M558" t="s">
        <v>36</v>
      </c>
      <c r="N558" t="s">
        <v>36</v>
      </c>
      <c r="O558" t="s">
        <v>36</v>
      </c>
      <c r="Q558" t="s">
        <v>37</v>
      </c>
      <c r="R558" t="s">
        <v>47</v>
      </c>
      <c r="S558" s="1">
        <v>43262</v>
      </c>
      <c r="T558" s="1">
        <v>43303</v>
      </c>
      <c r="U558" t="s">
        <v>205</v>
      </c>
      <c r="V558" t="s">
        <v>39</v>
      </c>
      <c r="W558">
        <v>191</v>
      </c>
      <c r="X558">
        <v>191</v>
      </c>
      <c r="Y558">
        <v>9900</v>
      </c>
      <c r="Z558">
        <v>1.9293</v>
      </c>
      <c r="AD558">
        <v>0</v>
      </c>
      <c r="AE558">
        <v>1.9293</v>
      </c>
      <c r="AF558">
        <v>0</v>
      </c>
      <c r="AG558">
        <v>0</v>
      </c>
      <c r="AH558">
        <v>2.1320000000000001</v>
      </c>
      <c r="AI558">
        <v>2.1320000000000001</v>
      </c>
      <c r="AK558" t="s">
        <v>36</v>
      </c>
      <c r="AL558" t="s">
        <v>36</v>
      </c>
      <c r="AN558">
        <v>50</v>
      </c>
    </row>
    <row r="559" spans="1:40" hidden="1" x14ac:dyDescent="0.25">
      <c r="A559" t="s">
        <v>851</v>
      </c>
      <c r="B559" t="s">
        <v>32</v>
      </c>
      <c r="C559" t="s">
        <v>111</v>
      </c>
      <c r="D559" t="s">
        <v>112</v>
      </c>
      <c r="E559">
        <v>63125</v>
      </c>
      <c r="F559" t="s">
        <v>113</v>
      </c>
      <c r="G559">
        <v>9105</v>
      </c>
      <c r="H559">
        <v>801</v>
      </c>
      <c r="I559" t="s">
        <v>114</v>
      </c>
      <c r="J559" t="s">
        <v>35</v>
      </c>
      <c r="K559" t="s">
        <v>43</v>
      </c>
      <c r="L559" t="s">
        <v>51</v>
      </c>
      <c r="M559">
        <v>810</v>
      </c>
      <c r="N559">
        <v>1530</v>
      </c>
      <c r="O559" t="s">
        <v>99</v>
      </c>
      <c r="Q559" t="s">
        <v>100</v>
      </c>
      <c r="R559" t="s">
        <v>38</v>
      </c>
      <c r="S559" s="1">
        <v>43244</v>
      </c>
      <c r="T559" s="1">
        <v>43310</v>
      </c>
      <c r="U559" t="s">
        <v>298</v>
      </c>
      <c r="V559" t="s">
        <v>446</v>
      </c>
      <c r="W559">
        <v>0</v>
      </c>
      <c r="X559">
        <v>0</v>
      </c>
      <c r="Y559">
        <v>15</v>
      </c>
      <c r="Z559">
        <v>0</v>
      </c>
      <c r="AD559">
        <v>0</v>
      </c>
      <c r="AE559">
        <v>0</v>
      </c>
      <c r="AF559">
        <v>0</v>
      </c>
      <c r="AG559">
        <v>15</v>
      </c>
      <c r="AH559">
        <v>0</v>
      </c>
      <c r="AI559">
        <v>0</v>
      </c>
      <c r="AJ559">
        <v>0.1</v>
      </c>
      <c r="AK559" t="s">
        <v>700</v>
      </c>
      <c r="AL559" t="s">
        <v>447</v>
      </c>
      <c r="AN559">
        <v>76</v>
      </c>
    </row>
    <row r="560" spans="1:40" hidden="1" x14ac:dyDescent="0.25">
      <c r="A560" t="s">
        <v>851</v>
      </c>
      <c r="B560" t="s">
        <v>32</v>
      </c>
      <c r="C560" t="s">
        <v>111</v>
      </c>
      <c r="D560" t="s">
        <v>112</v>
      </c>
      <c r="E560">
        <v>63411</v>
      </c>
      <c r="F560" t="s">
        <v>115</v>
      </c>
      <c r="G560">
        <v>5000</v>
      </c>
      <c r="H560">
        <v>202</v>
      </c>
      <c r="I560" t="s">
        <v>477</v>
      </c>
      <c r="J560" t="s">
        <v>35</v>
      </c>
      <c r="K560" t="s">
        <v>43</v>
      </c>
      <c r="L560" t="s">
        <v>51</v>
      </c>
      <c r="M560">
        <v>900</v>
      </c>
      <c r="N560">
        <v>1650</v>
      </c>
      <c r="O560" t="s">
        <v>45</v>
      </c>
      <c r="P560" t="s">
        <v>182</v>
      </c>
      <c r="Q560" t="s">
        <v>46</v>
      </c>
      <c r="R560" t="s">
        <v>38</v>
      </c>
      <c r="S560" s="1">
        <v>43259</v>
      </c>
      <c r="T560" s="1">
        <v>43259</v>
      </c>
      <c r="U560" t="s">
        <v>298</v>
      </c>
      <c r="V560" t="s">
        <v>39</v>
      </c>
      <c r="W560">
        <v>14</v>
      </c>
      <c r="X560">
        <v>14</v>
      </c>
      <c r="Y560">
        <v>25</v>
      </c>
      <c r="Z560">
        <v>56</v>
      </c>
      <c r="AD560">
        <v>0</v>
      </c>
      <c r="AE560">
        <v>56</v>
      </c>
      <c r="AF560">
        <v>0</v>
      </c>
      <c r="AG560">
        <v>0</v>
      </c>
      <c r="AH560">
        <v>0</v>
      </c>
      <c r="AI560">
        <v>0</v>
      </c>
      <c r="AJ560">
        <v>1.7999999999999999E-2</v>
      </c>
      <c r="AK560" t="s">
        <v>478</v>
      </c>
      <c r="AL560" t="s">
        <v>556</v>
      </c>
      <c r="AN560">
        <v>8</v>
      </c>
    </row>
    <row r="561" spans="1:40" hidden="1" x14ac:dyDescent="0.25">
      <c r="A561" t="s">
        <v>851</v>
      </c>
      <c r="B561" t="s">
        <v>32</v>
      </c>
      <c r="C561" t="s">
        <v>111</v>
      </c>
      <c r="D561" t="s">
        <v>112</v>
      </c>
      <c r="E561">
        <v>63405</v>
      </c>
      <c r="F561" t="s">
        <v>115</v>
      </c>
      <c r="G561">
        <v>5005</v>
      </c>
      <c r="H561">
        <v>201</v>
      </c>
      <c r="I561" t="s">
        <v>299</v>
      </c>
      <c r="J561" t="s">
        <v>35</v>
      </c>
      <c r="K561" t="s">
        <v>43</v>
      </c>
      <c r="L561" t="s">
        <v>810</v>
      </c>
      <c r="M561">
        <v>930</v>
      </c>
      <c r="N561">
        <v>1720</v>
      </c>
      <c r="O561" t="s">
        <v>45</v>
      </c>
      <c r="P561">
        <v>47</v>
      </c>
      <c r="Q561" t="s">
        <v>46</v>
      </c>
      <c r="R561" t="s">
        <v>38</v>
      </c>
      <c r="S561" s="1">
        <v>43279</v>
      </c>
      <c r="T561" s="1">
        <v>43294</v>
      </c>
      <c r="U561" t="s">
        <v>429</v>
      </c>
      <c r="V561" t="s">
        <v>39</v>
      </c>
      <c r="W561">
        <v>20</v>
      </c>
      <c r="X561">
        <v>20</v>
      </c>
      <c r="Y561">
        <v>25</v>
      </c>
      <c r="Z561">
        <v>80</v>
      </c>
      <c r="AD561">
        <v>0</v>
      </c>
      <c r="AE561">
        <v>80</v>
      </c>
      <c r="AF561">
        <v>0</v>
      </c>
      <c r="AG561">
        <v>10</v>
      </c>
      <c r="AH561">
        <v>1.6459999999999999</v>
      </c>
      <c r="AI561">
        <v>1.6459999999999999</v>
      </c>
      <c r="AJ561">
        <v>0.10970000000000001</v>
      </c>
      <c r="AK561" t="s">
        <v>811</v>
      </c>
      <c r="AL561" t="s">
        <v>479</v>
      </c>
      <c r="AN561">
        <v>48</v>
      </c>
    </row>
    <row r="562" spans="1:40" x14ac:dyDescent="0.25">
      <c r="A562" t="s">
        <v>851</v>
      </c>
      <c r="B562" t="s">
        <v>32</v>
      </c>
      <c r="C562" t="s">
        <v>111</v>
      </c>
      <c r="D562" t="s">
        <v>117</v>
      </c>
      <c r="E562">
        <v>63392</v>
      </c>
      <c r="F562" t="s">
        <v>118</v>
      </c>
      <c r="G562">
        <v>5018</v>
      </c>
      <c r="H562">
        <v>1</v>
      </c>
      <c r="I562" t="s">
        <v>183</v>
      </c>
      <c r="J562" t="s">
        <v>35</v>
      </c>
      <c r="K562" t="s">
        <v>43</v>
      </c>
      <c r="L562" t="s">
        <v>158</v>
      </c>
      <c r="M562">
        <v>900</v>
      </c>
      <c r="N562">
        <v>1150</v>
      </c>
      <c r="O562" t="s">
        <v>45</v>
      </c>
      <c r="P562" t="s">
        <v>184</v>
      </c>
      <c r="Q562" t="s">
        <v>46</v>
      </c>
      <c r="R562" t="s">
        <v>47</v>
      </c>
      <c r="S562" s="1">
        <v>43262</v>
      </c>
      <c r="T562" s="1">
        <v>43303</v>
      </c>
      <c r="U562" t="s">
        <v>480</v>
      </c>
      <c r="V562" t="s">
        <v>39</v>
      </c>
      <c r="W562">
        <v>44</v>
      </c>
      <c r="X562">
        <v>44</v>
      </c>
      <c r="Y562">
        <v>45</v>
      </c>
      <c r="Z562">
        <v>97.777799999999999</v>
      </c>
      <c r="AD562">
        <v>0</v>
      </c>
      <c r="AE562">
        <v>97.777799999999999</v>
      </c>
      <c r="AF562">
        <v>0</v>
      </c>
      <c r="AG562">
        <v>0</v>
      </c>
      <c r="AH562">
        <v>2.0059999999999998</v>
      </c>
      <c r="AI562">
        <v>2.0059999999999998</v>
      </c>
      <c r="AJ562">
        <v>0.08</v>
      </c>
      <c r="AK562" t="s">
        <v>374</v>
      </c>
      <c r="AL562" t="s">
        <v>482</v>
      </c>
      <c r="AN562">
        <v>36</v>
      </c>
    </row>
    <row r="563" spans="1:40" x14ac:dyDescent="0.25">
      <c r="A563" t="s">
        <v>851</v>
      </c>
      <c r="B563" t="s">
        <v>32</v>
      </c>
      <c r="C563" t="s">
        <v>111</v>
      </c>
      <c r="D563" t="s">
        <v>117</v>
      </c>
      <c r="E563">
        <v>63393</v>
      </c>
      <c r="F563" t="s">
        <v>118</v>
      </c>
      <c r="G563">
        <v>5018</v>
      </c>
      <c r="H563">
        <v>401</v>
      </c>
      <c r="I563" t="s">
        <v>183</v>
      </c>
      <c r="J563" t="s">
        <v>67</v>
      </c>
      <c r="K563" t="s">
        <v>43</v>
      </c>
      <c r="L563" t="s">
        <v>158</v>
      </c>
      <c r="M563">
        <v>1700</v>
      </c>
      <c r="N563">
        <v>1950</v>
      </c>
      <c r="O563" t="s">
        <v>52</v>
      </c>
      <c r="P563">
        <v>402</v>
      </c>
      <c r="Q563" t="s">
        <v>53</v>
      </c>
      <c r="R563" t="s">
        <v>47</v>
      </c>
      <c r="S563" s="1">
        <v>43262</v>
      </c>
      <c r="T563" s="1">
        <v>43303</v>
      </c>
      <c r="U563" t="s">
        <v>480</v>
      </c>
      <c r="V563" t="s">
        <v>39</v>
      </c>
      <c r="W563">
        <v>52</v>
      </c>
      <c r="X563">
        <v>48</v>
      </c>
      <c r="Y563">
        <v>45</v>
      </c>
      <c r="Z563">
        <v>106.66670000000001</v>
      </c>
      <c r="AD563">
        <v>0</v>
      </c>
      <c r="AE563">
        <v>106.66670000000001</v>
      </c>
      <c r="AF563">
        <v>0</v>
      </c>
      <c r="AG563">
        <v>0</v>
      </c>
      <c r="AH563">
        <v>1.9490000000000001</v>
      </c>
      <c r="AI563">
        <v>1.9490000000000001</v>
      </c>
      <c r="AJ563">
        <v>0.08</v>
      </c>
      <c r="AK563" t="s">
        <v>516</v>
      </c>
      <c r="AL563" t="s">
        <v>483</v>
      </c>
      <c r="AN563">
        <v>36</v>
      </c>
    </row>
    <row r="564" spans="1:40" x14ac:dyDescent="0.25">
      <c r="A564" t="s">
        <v>851</v>
      </c>
      <c r="B564" t="s">
        <v>32</v>
      </c>
      <c r="C564" t="s">
        <v>111</v>
      </c>
      <c r="D564" t="s">
        <v>117</v>
      </c>
      <c r="E564">
        <v>62492</v>
      </c>
      <c r="F564" t="s">
        <v>118</v>
      </c>
      <c r="G564">
        <v>5123</v>
      </c>
      <c r="H564">
        <v>101</v>
      </c>
      <c r="I564" t="s">
        <v>301</v>
      </c>
      <c r="J564" t="s">
        <v>35</v>
      </c>
      <c r="K564" t="s">
        <v>43</v>
      </c>
      <c r="L564" t="s">
        <v>75</v>
      </c>
      <c r="M564">
        <v>1000</v>
      </c>
      <c r="N564">
        <v>1150</v>
      </c>
      <c r="O564" t="s">
        <v>119</v>
      </c>
      <c r="Q564" t="s">
        <v>46</v>
      </c>
      <c r="R564" t="s">
        <v>47</v>
      </c>
      <c r="S564" s="1">
        <v>43262</v>
      </c>
      <c r="T564" s="1">
        <v>43303</v>
      </c>
      <c r="U564" t="s">
        <v>300</v>
      </c>
      <c r="V564" t="s">
        <v>39</v>
      </c>
      <c r="W564">
        <v>135</v>
      </c>
      <c r="X564">
        <v>135</v>
      </c>
      <c r="Y564">
        <v>100</v>
      </c>
      <c r="Z564">
        <v>135</v>
      </c>
      <c r="AD564">
        <v>0</v>
      </c>
      <c r="AE564">
        <v>135</v>
      </c>
      <c r="AF564">
        <v>0</v>
      </c>
      <c r="AG564">
        <v>0</v>
      </c>
      <c r="AH564">
        <v>1.383</v>
      </c>
      <c r="AI564">
        <v>1.383</v>
      </c>
      <c r="AJ564">
        <v>2.7400000000000001E-2</v>
      </c>
      <c r="AK564" t="s">
        <v>378</v>
      </c>
      <c r="AL564" t="s">
        <v>557</v>
      </c>
      <c r="AN564">
        <v>12</v>
      </c>
    </row>
    <row r="565" spans="1:40" x14ac:dyDescent="0.25">
      <c r="A565" t="s">
        <v>851</v>
      </c>
      <c r="B565" t="s">
        <v>32</v>
      </c>
      <c r="C565" t="s">
        <v>111</v>
      </c>
      <c r="D565" t="s">
        <v>117</v>
      </c>
      <c r="E565">
        <v>60799</v>
      </c>
      <c r="F565" t="s">
        <v>118</v>
      </c>
      <c r="G565">
        <v>5123</v>
      </c>
      <c r="H565">
        <v>102</v>
      </c>
      <c r="I565" t="s">
        <v>301</v>
      </c>
      <c r="J565" t="s">
        <v>35</v>
      </c>
      <c r="K565" t="s">
        <v>43</v>
      </c>
      <c r="L565" t="s">
        <v>66</v>
      </c>
      <c r="M565">
        <v>1000</v>
      </c>
      <c r="N565">
        <v>1150</v>
      </c>
      <c r="O565" t="s">
        <v>146</v>
      </c>
      <c r="Q565" t="s">
        <v>46</v>
      </c>
      <c r="R565" t="s">
        <v>47</v>
      </c>
      <c r="S565" s="1">
        <v>43262</v>
      </c>
      <c r="T565" s="1">
        <v>43303</v>
      </c>
      <c r="U565" t="s">
        <v>300</v>
      </c>
      <c r="V565" t="s">
        <v>39</v>
      </c>
      <c r="W565">
        <v>149</v>
      </c>
      <c r="X565">
        <v>149</v>
      </c>
      <c r="Y565">
        <v>100</v>
      </c>
      <c r="Z565">
        <v>149</v>
      </c>
      <c r="AD565">
        <v>0</v>
      </c>
      <c r="AE565">
        <v>149</v>
      </c>
      <c r="AF565">
        <v>0</v>
      </c>
      <c r="AG565">
        <v>0</v>
      </c>
      <c r="AH565">
        <v>1.36</v>
      </c>
      <c r="AI565">
        <v>1.36</v>
      </c>
      <c r="AJ565">
        <v>2.7400000000000001E-2</v>
      </c>
      <c r="AK565" t="s">
        <v>378</v>
      </c>
      <c r="AL565" t="s">
        <v>558</v>
      </c>
      <c r="AN565">
        <v>12</v>
      </c>
    </row>
    <row r="566" spans="1:40" x14ac:dyDescent="0.25">
      <c r="A566" t="s">
        <v>851</v>
      </c>
      <c r="B566" t="s">
        <v>32</v>
      </c>
      <c r="C566" t="s">
        <v>111</v>
      </c>
      <c r="D566" t="s">
        <v>117</v>
      </c>
      <c r="E566">
        <v>62491</v>
      </c>
      <c r="F566" t="s">
        <v>118</v>
      </c>
      <c r="G566">
        <v>5123</v>
      </c>
      <c r="H566">
        <v>103</v>
      </c>
      <c r="I566" t="s">
        <v>301</v>
      </c>
      <c r="J566" t="s">
        <v>35</v>
      </c>
      <c r="K566" t="s">
        <v>43</v>
      </c>
      <c r="L566" t="s">
        <v>64</v>
      </c>
      <c r="M566">
        <v>1030</v>
      </c>
      <c r="N566">
        <v>1220</v>
      </c>
      <c r="O566" t="s">
        <v>701</v>
      </c>
      <c r="Q566" t="s">
        <v>46</v>
      </c>
      <c r="R566" t="s">
        <v>47</v>
      </c>
      <c r="S566" s="1">
        <v>43262</v>
      </c>
      <c r="T566" s="1">
        <v>43303</v>
      </c>
      <c r="U566" t="s">
        <v>300</v>
      </c>
      <c r="V566" t="s">
        <v>39</v>
      </c>
      <c r="W566">
        <v>186</v>
      </c>
      <c r="X566">
        <v>186</v>
      </c>
      <c r="Y566">
        <v>100</v>
      </c>
      <c r="Z566">
        <v>186</v>
      </c>
      <c r="AD566">
        <v>0</v>
      </c>
      <c r="AE566">
        <v>186</v>
      </c>
      <c r="AF566">
        <v>0</v>
      </c>
      <c r="AG566">
        <v>0</v>
      </c>
      <c r="AH566">
        <v>1.7030000000000001</v>
      </c>
      <c r="AI566">
        <v>1.7030000000000001</v>
      </c>
      <c r="AJ566">
        <v>2.7400000000000001E-2</v>
      </c>
      <c r="AK566" t="s">
        <v>407</v>
      </c>
      <c r="AL566" t="s">
        <v>702</v>
      </c>
      <c r="AN566">
        <v>12</v>
      </c>
    </row>
    <row r="567" spans="1:40" x14ac:dyDescent="0.25">
      <c r="A567" t="s">
        <v>851</v>
      </c>
      <c r="B567" t="s">
        <v>32</v>
      </c>
      <c r="C567" t="s">
        <v>111</v>
      </c>
      <c r="D567" t="s">
        <v>117</v>
      </c>
      <c r="E567">
        <v>60172</v>
      </c>
      <c r="F567" t="s">
        <v>118</v>
      </c>
      <c r="G567">
        <v>5123</v>
      </c>
      <c r="H567">
        <v>104</v>
      </c>
      <c r="I567" t="s">
        <v>301</v>
      </c>
      <c r="J567" t="s">
        <v>35</v>
      </c>
      <c r="K567" t="s">
        <v>43</v>
      </c>
      <c r="L567" t="s">
        <v>61</v>
      </c>
      <c r="M567">
        <v>930</v>
      </c>
      <c r="N567">
        <v>1120</v>
      </c>
      <c r="O567" t="s">
        <v>199</v>
      </c>
      <c r="Q567" t="s">
        <v>46</v>
      </c>
      <c r="R567" t="s">
        <v>47</v>
      </c>
      <c r="S567" s="1">
        <v>43262</v>
      </c>
      <c r="T567" s="1">
        <v>43303</v>
      </c>
      <c r="U567" t="s">
        <v>300</v>
      </c>
      <c r="V567" t="s">
        <v>39</v>
      </c>
      <c r="W567">
        <v>150</v>
      </c>
      <c r="X567">
        <v>150</v>
      </c>
      <c r="Y567">
        <v>100</v>
      </c>
      <c r="Z567">
        <v>150</v>
      </c>
      <c r="AD567">
        <v>0</v>
      </c>
      <c r="AE567">
        <v>150</v>
      </c>
      <c r="AF567">
        <v>0</v>
      </c>
      <c r="AG567">
        <v>0</v>
      </c>
      <c r="AH567">
        <v>1.1499999999999999</v>
      </c>
      <c r="AI567">
        <v>1.1499999999999999</v>
      </c>
      <c r="AJ567">
        <v>2.7400000000000001E-2</v>
      </c>
      <c r="AK567" t="s">
        <v>505</v>
      </c>
      <c r="AL567" t="s">
        <v>560</v>
      </c>
      <c r="AN567">
        <v>12</v>
      </c>
    </row>
    <row r="568" spans="1:40" hidden="1" x14ac:dyDescent="0.25">
      <c r="A568" t="s">
        <v>851</v>
      </c>
      <c r="B568" t="s">
        <v>32</v>
      </c>
      <c r="C568" t="s">
        <v>111</v>
      </c>
      <c r="D568" t="s">
        <v>120</v>
      </c>
      <c r="E568">
        <v>63284</v>
      </c>
      <c r="F568" t="s">
        <v>121</v>
      </c>
      <c r="G568">
        <v>7201</v>
      </c>
      <c r="H568">
        <v>701</v>
      </c>
      <c r="I568" t="s">
        <v>561</v>
      </c>
      <c r="J568" t="s">
        <v>35</v>
      </c>
      <c r="K568" t="s">
        <v>43</v>
      </c>
      <c r="L568" t="s">
        <v>64</v>
      </c>
      <c r="M568">
        <v>900</v>
      </c>
      <c r="N568">
        <v>1050</v>
      </c>
      <c r="O568" t="s">
        <v>122</v>
      </c>
      <c r="Q568" t="s">
        <v>59</v>
      </c>
      <c r="R568" t="s">
        <v>47</v>
      </c>
      <c r="S568" s="1">
        <v>43262</v>
      </c>
      <c r="T568" s="1">
        <v>43303</v>
      </c>
      <c r="U568" t="s">
        <v>302</v>
      </c>
      <c r="V568" t="s">
        <v>39</v>
      </c>
      <c r="W568">
        <v>52</v>
      </c>
      <c r="X568">
        <v>52</v>
      </c>
      <c r="Y568">
        <v>100</v>
      </c>
      <c r="Z568">
        <v>52</v>
      </c>
      <c r="AD568">
        <v>0</v>
      </c>
      <c r="AE568">
        <v>52</v>
      </c>
      <c r="AF568">
        <v>0</v>
      </c>
      <c r="AG568">
        <v>0</v>
      </c>
      <c r="AH568">
        <v>0.73499999999999999</v>
      </c>
      <c r="AI568">
        <v>0.73499999999999999</v>
      </c>
      <c r="AJ568">
        <v>2.7400000000000001E-2</v>
      </c>
      <c r="AK568" t="s">
        <v>501</v>
      </c>
      <c r="AL568" t="s">
        <v>502</v>
      </c>
      <c r="AN568">
        <v>12</v>
      </c>
    </row>
    <row r="569" spans="1:40" hidden="1" x14ac:dyDescent="0.25">
      <c r="A569" t="s">
        <v>851</v>
      </c>
      <c r="B569" t="s">
        <v>32</v>
      </c>
      <c r="C569" t="s">
        <v>111</v>
      </c>
      <c r="D569" t="s">
        <v>120</v>
      </c>
      <c r="E569">
        <v>63285</v>
      </c>
      <c r="F569" t="s">
        <v>121</v>
      </c>
      <c r="G569">
        <v>7201</v>
      </c>
      <c r="H569">
        <v>702</v>
      </c>
      <c r="I569" t="s">
        <v>561</v>
      </c>
      <c r="J569" t="s">
        <v>35</v>
      </c>
      <c r="K569" t="s">
        <v>43</v>
      </c>
      <c r="L569" t="s">
        <v>64</v>
      </c>
      <c r="M569">
        <v>1100</v>
      </c>
      <c r="N569">
        <v>1250</v>
      </c>
      <c r="O569" t="s">
        <v>812</v>
      </c>
      <c r="Q569" t="s">
        <v>90</v>
      </c>
      <c r="R569" t="s">
        <v>47</v>
      </c>
      <c r="S569" s="1">
        <v>43262</v>
      </c>
      <c r="T569" s="1">
        <v>43303</v>
      </c>
      <c r="U569" t="s">
        <v>302</v>
      </c>
      <c r="V569" t="s">
        <v>39</v>
      </c>
      <c r="W569">
        <v>54</v>
      </c>
      <c r="X569">
        <v>54</v>
      </c>
      <c r="Y569">
        <v>100</v>
      </c>
      <c r="Z569">
        <v>54</v>
      </c>
      <c r="AD569">
        <v>0</v>
      </c>
      <c r="AE569">
        <v>54</v>
      </c>
      <c r="AF569">
        <v>0</v>
      </c>
      <c r="AG569">
        <v>0</v>
      </c>
      <c r="AH569">
        <v>0.57499999999999996</v>
      </c>
      <c r="AI569">
        <v>0.57499999999999996</v>
      </c>
      <c r="AJ569">
        <v>2.7400000000000001E-2</v>
      </c>
      <c r="AK569" t="s">
        <v>487</v>
      </c>
      <c r="AL569" t="s">
        <v>813</v>
      </c>
      <c r="AN569">
        <v>12</v>
      </c>
    </row>
    <row r="570" spans="1:40" hidden="1" x14ac:dyDescent="0.25">
      <c r="A570" t="s">
        <v>851</v>
      </c>
      <c r="B570" t="s">
        <v>32</v>
      </c>
      <c r="C570" t="s">
        <v>111</v>
      </c>
      <c r="D570" t="s">
        <v>120</v>
      </c>
      <c r="E570">
        <v>63043</v>
      </c>
      <c r="F570" t="s">
        <v>121</v>
      </c>
      <c r="G570">
        <v>7201</v>
      </c>
      <c r="H570">
        <v>703</v>
      </c>
      <c r="I570" t="s">
        <v>561</v>
      </c>
      <c r="J570" t="s">
        <v>35</v>
      </c>
      <c r="K570" t="s">
        <v>43</v>
      </c>
      <c r="L570" t="s">
        <v>75</v>
      </c>
      <c r="M570">
        <v>1000</v>
      </c>
      <c r="N570">
        <v>1150</v>
      </c>
      <c r="O570" t="s">
        <v>185</v>
      </c>
      <c r="Q570" t="s">
        <v>59</v>
      </c>
      <c r="R570" t="s">
        <v>38</v>
      </c>
      <c r="S570" s="1">
        <v>43262</v>
      </c>
      <c r="T570" s="1">
        <v>43304</v>
      </c>
      <c r="U570" t="s">
        <v>303</v>
      </c>
      <c r="V570" t="s">
        <v>39</v>
      </c>
      <c r="W570">
        <v>81</v>
      </c>
      <c r="X570">
        <v>65</v>
      </c>
      <c r="Y570">
        <v>50</v>
      </c>
      <c r="Z570">
        <v>130</v>
      </c>
      <c r="AD570">
        <v>0</v>
      </c>
      <c r="AE570">
        <v>130</v>
      </c>
      <c r="AF570">
        <v>0</v>
      </c>
      <c r="AG570">
        <v>10</v>
      </c>
      <c r="AH570">
        <v>0.93300000000000005</v>
      </c>
      <c r="AI570">
        <v>0.93300000000000005</v>
      </c>
      <c r="AJ570">
        <v>2.7400000000000001E-2</v>
      </c>
      <c r="AK570" t="s">
        <v>378</v>
      </c>
      <c r="AL570" t="s">
        <v>489</v>
      </c>
      <c r="AN570">
        <v>14</v>
      </c>
    </row>
    <row r="571" spans="1:40" hidden="1" x14ac:dyDescent="0.25">
      <c r="A571" t="s">
        <v>851</v>
      </c>
      <c r="B571" t="s">
        <v>32</v>
      </c>
      <c r="C571" t="s">
        <v>111</v>
      </c>
      <c r="D571" t="s">
        <v>120</v>
      </c>
      <c r="E571">
        <v>63044</v>
      </c>
      <c r="F571" t="s">
        <v>121</v>
      </c>
      <c r="G571">
        <v>7201</v>
      </c>
      <c r="H571">
        <v>704</v>
      </c>
      <c r="I571" t="s">
        <v>561</v>
      </c>
      <c r="J571" t="s">
        <v>35</v>
      </c>
      <c r="K571" t="s">
        <v>43</v>
      </c>
      <c r="L571" t="s">
        <v>64</v>
      </c>
      <c r="M571">
        <v>1000</v>
      </c>
      <c r="N571">
        <v>1150</v>
      </c>
      <c r="O571" t="s">
        <v>185</v>
      </c>
      <c r="Q571" t="s">
        <v>59</v>
      </c>
      <c r="R571" t="s">
        <v>38</v>
      </c>
      <c r="S571" s="1">
        <v>43262</v>
      </c>
      <c r="T571" s="1">
        <v>43306</v>
      </c>
      <c r="U571" t="s">
        <v>303</v>
      </c>
      <c r="V571" t="s">
        <v>39</v>
      </c>
      <c r="W571">
        <v>72</v>
      </c>
      <c r="X571">
        <v>68</v>
      </c>
      <c r="Y571">
        <v>50</v>
      </c>
      <c r="Z571">
        <v>136</v>
      </c>
      <c r="AD571">
        <v>0</v>
      </c>
      <c r="AE571">
        <v>136</v>
      </c>
      <c r="AF571">
        <v>0</v>
      </c>
      <c r="AG571">
        <v>10</v>
      </c>
      <c r="AH571">
        <v>0.70499999999999996</v>
      </c>
      <c r="AI571">
        <v>0.70499999999999996</v>
      </c>
      <c r="AJ571">
        <v>2.7400000000000001E-2</v>
      </c>
      <c r="AK571" t="s">
        <v>378</v>
      </c>
      <c r="AL571" t="s">
        <v>489</v>
      </c>
      <c r="AN571">
        <v>14</v>
      </c>
    </row>
    <row r="572" spans="1:40" hidden="1" x14ac:dyDescent="0.25">
      <c r="A572" t="s">
        <v>851</v>
      </c>
      <c r="B572" t="s">
        <v>32</v>
      </c>
      <c r="C572" t="s">
        <v>111</v>
      </c>
      <c r="D572" t="s">
        <v>120</v>
      </c>
      <c r="E572">
        <v>63266</v>
      </c>
      <c r="F572" t="s">
        <v>121</v>
      </c>
      <c r="G572">
        <v>7201</v>
      </c>
      <c r="H572">
        <v>705</v>
      </c>
      <c r="I572" t="s">
        <v>561</v>
      </c>
      <c r="J572" t="s">
        <v>35</v>
      </c>
      <c r="K572" t="s">
        <v>43</v>
      </c>
      <c r="L572" t="s">
        <v>51</v>
      </c>
      <c r="M572">
        <v>1000</v>
      </c>
      <c r="N572">
        <v>1150</v>
      </c>
      <c r="O572" t="s">
        <v>185</v>
      </c>
      <c r="Q572" t="s">
        <v>59</v>
      </c>
      <c r="R572">
        <v>1</v>
      </c>
      <c r="S572" s="1">
        <v>43262</v>
      </c>
      <c r="T572" s="1">
        <v>43310</v>
      </c>
      <c r="U572" t="s">
        <v>303</v>
      </c>
      <c r="V572" t="s">
        <v>39</v>
      </c>
      <c r="W572">
        <v>73</v>
      </c>
      <c r="X572">
        <v>72</v>
      </c>
      <c r="Y572">
        <v>50</v>
      </c>
      <c r="Z572">
        <v>144</v>
      </c>
      <c r="AD572">
        <v>0</v>
      </c>
      <c r="AE572">
        <v>144</v>
      </c>
      <c r="AF572">
        <v>0</v>
      </c>
      <c r="AG572">
        <v>10</v>
      </c>
      <c r="AH572">
        <v>0.64</v>
      </c>
      <c r="AI572">
        <v>0.64</v>
      </c>
      <c r="AJ572">
        <v>2.7400000000000001E-2</v>
      </c>
      <c r="AK572" t="s">
        <v>378</v>
      </c>
      <c r="AL572" t="s">
        <v>489</v>
      </c>
      <c r="AN572">
        <v>14</v>
      </c>
    </row>
    <row r="573" spans="1:40" hidden="1" x14ac:dyDescent="0.25">
      <c r="A573" t="s">
        <v>851</v>
      </c>
      <c r="B573" t="s">
        <v>32</v>
      </c>
      <c r="C573" t="s">
        <v>111</v>
      </c>
      <c r="D573" t="s">
        <v>120</v>
      </c>
      <c r="E573">
        <v>62981</v>
      </c>
      <c r="F573" t="s">
        <v>121</v>
      </c>
      <c r="G573">
        <v>7202</v>
      </c>
      <c r="H573">
        <v>201</v>
      </c>
      <c r="I573" t="s">
        <v>703</v>
      </c>
      <c r="J573" t="s">
        <v>35</v>
      </c>
      <c r="K573" t="s">
        <v>43</v>
      </c>
      <c r="L573" t="s">
        <v>75</v>
      </c>
      <c r="M573">
        <v>1500</v>
      </c>
      <c r="N573">
        <v>1650</v>
      </c>
      <c r="O573" t="s">
        <v>123</v>
      </c>
      <c r="Q573" t="s">
        <v>46</v>
      </c>
      <c r="R573" t="s">
        <v>47</v>
      </c>
      <c r="S573" s="1">
        <v>43262</v>
      </c>
      <c r="T573" s="1">
        <v>43303</v>
      </c>
      <c r="U573" t="s">
        <v>304</v>
      </c>
      <c r="V573" t="s">
        <v>39</v>
      </c>
      <c r="W573">
        <v>136</v>
      </c>
      <c r="X573">
        <v>136</v>
      </c>
      <c r="Y573">
        <v>100</v>
      </c>
      <c r="Z573">
        <v>136</v>
      </c>
      <c r="AD573">
        <v>0</v>
      </c>
      <c r="AE573">
        <v>136</v>
      </c>
      <c r="AF573">
        <v>0</v>
      </c>
      <c r="AG573">
        <v>0</v>
      </c>
      <c r="AH573">
        <v>1.335</v>
      </c>
      <c r="AI573">
        <v>1.335</v>
      </c>
      <c r="AJ573">
        <v>2.7400000000000001E-2</v>
      </c>
      <c r="AK573" t="s">
        <v>559</v>
      </c>
      <c r="AL573" t="s">
        <v>485</v>
      </c>
      <c r="AN573">
        <v>12</v>
      </c>
    </row>
    <row r="574" spans="1:40" hidden="1" x14ac:dyDescent="0.25">
      <c r="A574" t="s">
        <v>851</v>
      </c>
      <c r="B574" t="s">
        <v>32</v>
      </c>
      <c r="C574" t="s">
        <v>111</v>
      </c>
      <c r="D574" t="s">
        <v>120</v>
      </c>
      <c r="E574">
        <v>62982</v>
      </c>
      <c r="F574" t="s">
        <v>121</v>
      </c>
      <c r="G574">
        <v>7202</v>
      </c>
      <c r="H574">
        <v>202</v>
      </c>
      <c r="I574" t="s">
        <v>703</v>
      </c>
      <c r="J574" t="s">
        <v>35</v>
      </c>
      <c r="K574" t="s">
        <v>43</v>
      </c>
      <c r="L574" t="s">
        <v>64</v>
      </c>
      <c r="M574">
        <v>930</v>
      </c>
      <c r="N574">
        <v>1120</v>
      </c>
      <c r="O574" t="s">
        <v>124</v>
      </c>
      <c r="Q574" t="s">
        <v>46</v>
      </c>
      <c r="R574" t="s">
        <v>47</v>
      </c>
      <c r="S574" s="1">
        <v>43262</v>
      </c>
      <c r="T574" s="1">
        <v>43303</v>
      </c>
      <c r="U574" t="s">
        <v>304</v>
      </c>
      <c r="V574" t="s">
        <v>39</v>
      </c>
      <c r="W574">
        <v>46</v>
      </c>
      <c r="X574">
        <v>46</v>
      </c>
      <c r="Y574">
        <v>100</v>
      </c>
      <c r="Z574">
        <v>46</v>
      </c>
      <c r="AD574">
        <v>0</v>
      </c>
      <c r="AE574">
        <v>46</v>
      </c>
      <c r="AF574">
        <v>0</v>
      </c>
      <c r="AG574">
        <v>0</v>
      </c>
      <c r="AH574">
        <v>0.34300000000000003</v>
      </c>
      <c r="AI574">
        <v>0.34300000000000003</v>
      </c>
      <c r="AJ574">
        <v>2.7400000000000001E-2</v>
      </c>
      <c r="AK574" t="s">
        <v>505</v>
      </c>
      <c r="AL574" t="s">
        <v>503</v>
      </c>
      <c r="AN574">
        <v>12</v>
      </c>
    </row>
    <row r="575" spans="1:40" hidden="1" x14ac:dyDescent="0.25">
      <c r="A575" t="s">
        <v>851</v>
      </c>
      <c r="B575" t="s">
        <v>32</v>
      </c>
      <c r="C575" t="s">
        <v>111</v>
      </c>
      <c r="D575" t="s">
        <v>120</v>
      </c>
      <c r="E575">
        <v>62983</v>
      </c>
      <c r="F575" t="s">
        <v>121</v>
      </c>
      <c r="G575">
        <v>7202</v>
      </c>
      <c r="H575">
        <v>203</v>
      </c>
      <c r="I575" t="s">
        <v>703</v>
      </c>
      <c r="J575" t="s">
        <v>35</v>
      </c>
      <c r="K575" t="s">
        <v>43</v>
      </c>
      <c r="L575" t="s">
        <v>64</v>
      </c>
      <c r="M575">
        <v>1300</v>
      </c>
      <c r="N575">
        <v>1450</v>
      </c>
      <c r="O575" t="s">
        <v>123</v>
      </c>
      <c r="Q575" t="s">
        <v>46</v>
      </c>
      <c r="R575" t="s">
        <v>47</v>
      </c>
      <c r="S575" s="1">
        <v>43262</v>
      </c>
      <c r="T575" s="1">
        <v>43303</v>
      </c>
      <c r="U575" t="s">
        <v>304</v>
      </c>
      <c r="V575" t="s">
        <v>39</v>
      </c>
      <c r="W575">
        <v>136</v>
      </c>
      <c r="X575">
        <v>136</v>
      </c>
      <c r="Y575">
        <v>100</v>
      </c>
      <c r="Z575">
        <v>136</v>
      </c>
      <c r="AD575">
        <v>0</v>
      </c>
      <c r="AE575">
        <v>136</v>
      </c>
      <c r="AF575">
        <v>0</v>
      </c>
      <c r="AG575">
        <v>0</v>
      </c>
      <c r="AH575">
        <v>0.81699999999999995</v>
      </c>
      <c r="AI575">
        <v>0.81699999999999995</v>
      </c>
      <c r="AJ575">
        <v>2.7400000000000001E-2</v>
      </c>
      <c r="AK575" t="s">
        <v>491</v>
      </c>
      <c r="AL575" t="s">
        <v>485</v>
      </c>
      <c r="AN575">
        <v>12</v>
      </c>
    </row>
    <row r="576" spans="1:40" hidden="1" x14ac:dyDescent="0.25">
      <c r="A576" t="s">
        <v>851</v>
      </c>
      <c r="B576" t="s">
        <v>32</v>
      </c>
      <c r="C576" t="s">
        <v>111</v>
      </c>
      <c r="D576" t="s">
        <v>120</v>
      </c>
      <c r="E576">
        <v>62984</v>
      </c>
      <c r="F576" t="s">
        <v>121</v>
      </c>
      <c r="G576">
        <v>7202</v>
      </c>
      <c r="H576">
        <v>204</v>
      </c>
      <c r="I576" t="s">
        <v>703</v>
      </c>
      <c r="J576" t="s">
        <v>35</v>
      </c>
      <c r="K576" t="s">
        <v>43</v>
      </c>
      <c r="L576" t="s">
        <v>61</v>
      </c>
      <c r="M576">
        <v>910</v>
      </c>
      <c r="N576">
        <v>1100</v>
      </c>
      <c r="O576" t="s">
        <v>125</v>
      </c>
      <c r="Q576" t="s">
        <v>46</v>
      </c>
      <c r="R576" t="s">
        <v>47</v>
      </c>
      <c r="S576" s="1">
        <v>43262</v>
      </c>
      <c r="T576" s="1">
        <v>43303</v>
      </c>
      <c r="U576" t="s">
        <v>304</v>
      </c>
      <c r="V576" t="s">
        <v>39</v>
      </c>
      <c r="W576">
        <v>33</v>
      </c>
      <c r="X576">
        <v>33</v>
      </c>
      <c r="Y576">
        <v>100</v>
      </c>
      <c r="Z576">
        <v>33</v>
      </c>
      <c r="AD576">
        <v>0</v>
      </c>
      <c r="AE576">
        <v>33</v>
      </c>
      <c r="AF576">
        <v>0</v>
      </c>
      <c r="AG576">
        <v>0</v>
      </c>
      <c r="AH576">
        <v>0.40400000000000003</v>
      </c>
      <c r="AI576">
        <v>0.40400000000000003</v>
      </c>
      <c r="AJ576">
        <v>2.7400000000000001E-2</v>
      </c>
      <c r="AK576" t="s">
        <v>704</v>
      </c>
      <c r="AL576" t="s">
        <v>490</v>
      </c>
      <c r="AN576">
        <v>12</v>
      </c>
    </row>
    <row r="577" spans="1:40" hidden="1" x14ac:dyDescent="0.25">
      <c r="A577" t="s">
        <v>851</v>
      </c>
      <c r="B577" t="s">
        <v>32</v>
      </c>
      <c r="C577" t="s">
        <v>111</v>
      </c>
      <c r="D577" t="s">
        <v>120</v>
      </c>
      <c r="E577">
        <v>62985</v>
      </c>
      <c r="F577" t="s">
        <v>121</v>
      </c>
      <c r="G577">
        <v>7202</v>
      </c>
      <c r="H577">
        <v>205</v>
      </c>
      <c r="I577" t="s">
        <v>703</v>
      </c>
      <c r="J577" t="s">
        <v>35</v>
      </c>
      <c r="K577" t="s">
        <v>43</v>
      </c>
      <c r="L577" t="s">
        <v>61</v>
      </c>
      <c r="M577">
        <v>1300</v>
      </c>
      <c r="N577">
        <v>1450</v>
      </c>
      <c r="O577" t="s">
        <v>126</v>
      </c>
      <c r="Q577" t="s">
        <v>46</v>
      </c>
      <c r="R577" t="s">
        <v>47</v>
      </c>
      <c r="S577" s="1">
        <v>43262</v>
      </c>
      <c r="T577" s="1">
        <v>43303</v>
      </c>
      <c r="U577" t="s">
        <v>304</v>
      </c>
      <c r="V577" t="s">
        <v>39</v>
      </c>
      <c r="W577">
        <v>115</v>
      </c>
      <c r="X577">
        <v>115</v>
      </c>
      <c r="Y577">
        <v>100</v>
      </c>
      <c r="Z577">
        <v>115</v>
      </c>
      <c r="AD577">
        <v>0</v>
      </c>
      <c r="AE577">
        <v>115</v>
      </c>
      <c r="AF577">
        <v>0</v>
      </c>
      <c r="AG577">
        <v>0</v>
      </c>
      <c r="AH577">
        <v>0.95</v>
      </c>
      <c r="AI577">
        <v>0.95</v>
      </c>
      <c r="AJ577">
        <v>2.7400000000000001E-2</v>
      </c>
      <c r="AK577" t="s">
        <v>491</v>
      </c>
      <c r="AL577" t="s">
        <v>484</v>
      </c>
      <c r="AN577">
        <v>12</v>
      </c>
    </row>
    <row r="578" spans="1:40" hidden="1" x14ac:dyDescent="0.25">
      <c r="A578" t="s">
        <v>851</v>
      </c>
      <c r="B578" t="s">
        <v>32</v>
      </c>
      <c r="C578" t="s">
        <v>111</v>
      </c>
      <c r="D578" t="s">
        <v>120</v>
      </c>
      <c r="E578">
        <v>63228</v>
      </c>
      <c r="F578" t="s">
        <v>121</v>
      </c>
      <c r="G578">
        <v>7202</v>
      </c>
      <c r="H578">
        <v>206</v>
      </c>
      <c r="I578" t="s">
        <v>703</v>
      </c>
      <c r="J578" t="s">
        <v>35</v>
      </c>
      <c r="K578" t="s">
        <v>43</v>
      </c>
      <c r="L578" t="s">
        <v>75</v>
      </c>
      <c r="M578">
        <v>1000</v>
      </c>
      <c r="N578">
        <v>1150</v>
      </c>
      <c r="O578" t="s">
        <v>148</v>
      </c>
      <c r="Q578" t="s">
        <v>46</v>
      </c>
      <c r="R578" t="s">
        <v>47</v>
      </c>
      <c r="S578" s="1">
        <v>43262</v>
      </c>
      <c r="T578" s="1">
        <v>43303</v>
      </c>
      <c r="U578" t="s">
        <v>304</v>
      </c>
      <c r="V578" t="s">
        <v>39</v>
      </c>
      <c r="W578">
        <v>53</v>
      </c>
      <c r="X578">
        <v>53</v>
      </c>
      <c r="Y578">
        <v>100</v>
      </c>
      <c r="Z578">
        <v>53</v>
      </c>
      <c r="AD578">
        <v>0</v>
      </c>
      <c r="AE578">
        <v>53</v>
      </c>
      <c r="AF578">
        <v>0</v>
      </c>
      <c r="AG578">
        <v>0</v>
      </c>
      <c r="AH578">
        <v>0.76200000000000001</v>
      </c>
      <c r="AI578">
        <v>0.76200000000000001</v>
      </c>
      <c r="AJ578">
        <v>2.7400000000000001E-2</v>
      </c>
      <c r="AK578" t="s">
        <v>378</v>
      </c>
      <c r="AL578" t="s">
        <v>504</v>
      </c>
      <c r="AN578">
        <v>12</v>
      </c>
    </row>
    <row r="579" spans="1:40" hidden="1" x14ac:dyDescent="0.25">
      <c r="A579" t="s">
        <v>851</v>
      </c>
      <c r="B579" t="s">
        <v>32</v>
      </c>
      <c r="C579" t="s">
        <v>111</v>
      </c>
      <c r="D579" t="s">
        <v>120</v>
      </c>
      <c r="E579">
        <v>63286</v>
      </c>
      <c r="F579" t="s">
        <v>121</v>
      </c>
      <c r="G579">
        <v>7206</v>
      </c>
      <c r="H579">
        <v>701</v>
      </c>
      <c r="I579" t="s">
        <v>814</v>
      </c>
      <c r="J579" t="s">
        <v>35</v>
      </c>
      <c r="K579" t="s">
        <v>43</v>
      </c>
      <c r="L579" t="s">
        <v>61</v>
      </c>
      <c r="M579">
        <v>1100</v>
      </c>
      <c r="N579">
        <v>1150</v>
      </c>
      <c r="O579" t="s">
        <v>133</v>
      </c>
      <c r="Q579" t="s">
        <v>59</v>
      </c>
      <c r="R579" t="s">
        <v>47</v>
      </c>
      <c r="S579" s="1">
        <v>43262</v>
      </c>
      <c r="T579" s="1">
        <v>43303</v>
      </c>
      <c r="U579" t="s">
        <v>206</v>
      </c>
      <c r="V579" t="s">
        <v>39</v>
      </c>
      <c r="W579">
        <v>51</v>
      </c>
      <c r="X579">
        <v>51</v>
      </c>
      <c r="Y579">
        <v>100</v>
      </c>
      <c r="Z579">
        <v>51</v>
      </c>
      <c r="AD579">
        <v>0</v>
      </c>
      <c r="AE579">
        <v>51</v>
      </c>
      <c r="AF579">
        <v>0</v>
      </c>
      <c r="AG579">
        <v>0</v>
      </c>
      <c r="AH579">
        <v>0.51600000000000001</v>
      </c>
      <c r="AI579">
        <v>0.51600000000000001</v>
      </c>
      <c r="AJ579">
        <v>1.37E-2</v>
      </c>
      <c r="AK579" t="s">
        <v>494</v>
      </c>
      <c r="AL579" t="s">
        <v>495</v>
      </c>
      <c r="AN579">
        <v>6</v>
      </c>
    </row>
    <row r="580" spans="1:40" hidden="1" x14ac:dyDescent="0.25">
      <c r="A580" t="s">
        <v>851</v>
      </c>
      <c r="B580" t="s">
        <v>32</v>
      </c>
      <c r="C580" t="s">
        <v>111</v>
      </c>
      <c r="D580" t="s">
        <v>120</v>
      </c>
      <c r="E580">
        <v>63287</v>
      </c>
      <c r="F580" t="s">
        <v>121</v>
      </c>
      <c r="G580">
        <v>7206</v>
      </c>
      <c r="H580">
        <v>702</v>
      </c>
      <c r="I580" t="s">
        <v>814</v>
      </c>
      <c r="J580" t="s">
        <v>35</v>
      </c>
      <c r="K580" t="s">
        <v>43</v>
      </c>
      <c r="L580" t="s">
        <v>61</v>
      </c>
      <c r="M580">
        <v>950</v>
      </c>
      <c r="N580">
        <v>1040</v>
      </c>
      <c r="O580" t="s">
        <v>186</v>
      </c>
      <c r="Q580" t="s">
        <v>59</v>
      </c>
      <c r="R580" t="s">
        <v>47</v>
      </c>
      <c r="S580" s="1">
        <v>43262</v>
      </c>
      <c r="T580" s="1">
        <v>43303</v>
      </c>
      <c r="U580" t="s">
        <v>815</v>
      </c>
      <c r="V580" t="s">
        <v>39</v>
      </c>
      <c r="W580">
        <v>69</v>
      </c>
      <c r="X580">
        <v>69</v>
      </c>
      <c r="Y580">
        <v>100</v>
      </c>
      <c r="Z580">
        <v>69</v>
      </c>
      <c r="AD580">
        <v>0</v>
      </c>
      <c r="AE580">
        <v>69</v>
      </c>
      <c r="AF580">
        <v>0</v>
      </c>
      <c r="AG580">
        <v>0</v>
      </c>
      <c r="AH580">
        <v>0.30499999999999999</v>
      </c>
      <c r="AI580">
        <v>0.30499999999999999</v>
      </c>
      <c r="AJ580">
        <v>1.37E-2</v>
      </c>
      <c r="AK580" t="s">
        <v>816</v>
      </c>
      <c r="AL580" t="s">
        <v>499</v>
      </c>
      <c r="AN580">
        <v>6</v>
      </c>
    </row>
    <row r="581" spans="1:40" hidden="1" x14ac:dyDescent="0.25">
      <c r="A581" t="s">
        <v>851</v>
      </c>
      <c r="B581" t="s">
        <v>32</v>
      </c>
      <c r="C581" t="s">
        <v>111</v>
      </c>
      <c r="D581" t="s">
        <v>120</v>
      </c>
      <c r="E581">
        <v>63384</v>
      </c>
      <c r="F581" t="s">
        <v>121</v>
      </c>
      <c r="G581">
        <v>7206</v>
      </c>
      <c r="H581">
        <v>703</v>
      </c>
      <c r="I581" t="s">
        <v>814</v>
      </c>
      <c r="J581" t="s">
        <v>35</v>
      </c>
      <c r="K581" t="s">
        <v>43</v>
      </c>
      <c r="L581" t="s">
        <v>61</v>
      </c>
      <c r="M581">
        <v>1400</v>
      </c>
      <c r="N581">
        <v>1450</v>
      </c>
      <c r="O581" t="s">
        <v>149</v>
      </c>
      <c r="Q581" t="s">
        <v>59</v>
      </c>
      <c r="R581" t="s">
        <v>47</v>
      </c>
      <c r="S581" s="1">
        <v>43262</v>
      </c>
      <c r="T581" s="1">
        <v>43303</v>
      </c>
      <c r="U581" t="s">
        <v>206</v>
      </c>
      <c r="V581" t="s">
        <v>39</v>
      </c>
      <c r="W581">
        <v>26</v>
      </c>
      <c r="X581">
        <v>24</v>
      </c>
      <c r="Y581">
        <v>100</v>
      </c>
      <c r="Z581">
        <v>24</v>
      </c>
      <c r="AD581">
        <v>0</v>
      </c>
      <c r="AE581">
        <v>24</v>
      </c>
      <c r="AF581">
        <v>0</v>
      </c>
      <c r="AG581">
        <v>0</v>
      </c>
      <c r="AH581">
        <v>0.21</v>
      </c>
      <c r="AI581">
        <v>0.21</v>
      </c>
      <c r="AJ581">
        <v>1.37E-2</v>
      </c>
      <c r="AK581" t="s">
        <v>500</v>
      </c>
      <c r="AL581" t="s">
        <v>496</v>
      </c>
      <c r="AN581">
        <v>6</v>
      </c>
    </row>
    <row r="582" spans="1:40" hidden="1" x14ac:dyDescent="0.25">
      <c r="A582" t="s">
        <v>851</v>
      </c>
      <c r="B582" t="s">
        <v>32</v>
      </c>
      <c r="C582" t="s">
        <v>111</v>
      </c>
      <c r="D582" t="s">
        <v>120</v>
      </c>
      <c r="E582">
        <v>63385</v>
      </c>
      <c r="F582" t="s">
        <v>121</v>
      </c>
      <c r="G582">
        <v>7206</v>
      </c>
      <c r="H582">
        <v>704</v>
      </c>
      <c r="I582" t="s">
        <v>814</v>
      </c>
      <c r="J582" t="s">
        <v>35</v>
      </c>
      <c r="K582" t="s">
        <v>43</v>
      </c>
      <c r="L582" t="s">
        <v>75</v>
      </c>
      <c r="M582">
        <v>1300</v>
      </c>
      <c r="N582">
        <v>1350</v>
      </c>
      <c r="O582" t="s">
        <v>188</v>
      </c>
      <c r="Q582" t="s">
        <v>59</v>
      </c>
      <c r="R582" t="s">
        <v>47</v>
      </c>
      <c r="S582" s="1">
        <v>43262</v>
      </c>
      <c r="T582" s="1">
        <v>43303</v>
      </c>
      <c r="U582" t="s">
        <v>206</v>
      </c>
      <c r="V582" t="s">
        <v>39</v>
      </c>
      <c r="W582">
        <v>60</v>
      </c>
      <c r="X582">
        <v>57</v>
      </c>
      <c r="Y582">
        <v>100</v>
      </c>
      <c r="Z582">
        <v>57</v>
      </c>
      <c r="AD582">
        <v>0</v>
      </c>
      <c r="AE582">
        <v>57</v>
      </c>
      <c r="AF582">
        <v>0</v>
      </c>
      <c r="AG582">
        <v>0</v>
      </c>
      <c r="AH582">
        <v>0.47599999999999998</v>
      </c>
      <c r="AI582">
        <v>0.47599999999999998</v>
      </c>
      <c r="AJ582">
        <v>1.37E-2</v>
      </c>
      <c r="AK582" t="s">
        <v>497</v>
      </c>
      <c r="AL582" t="s">
        <v>498</v>
      </c>
      <c r="AN582">
        <v>6</v>
      </c>
    </row>
    <row r="583" spans="1:40" hidden="1" x14ac:dyDescent="0.25">
      <c r="A583" t="s">
        <v>851</v>
      </c>
      <c r="B583" t="s">
        <v>32</v>
      </c>
      <c r="C583" t="s">
        <v>111</v>
      </c>
      <c r="D583" t="s">
        <v>120</v>
      </c>
      <c r="E583">
        <v>63386</v>
      </c>
      <c r="F583" t="s">
        <v>121</v>
      </c>
      <c r="G583">
        <v>7206</v>
      </c>
      <c r="H583">
        <v>705</v>
      </c>
      <c r="I583" t="s">
        <v>814</v>
      </c>
      <c r="J583" t="s">
        <v>35</v>
      </c>
      <c r="K583" t="s">
        <v>43</v>
      </c>
      <c r="L583" t="s">
        <v>51</v>
      </c>
      <c r="M583">
        <v>1250</v>
      </c>
      <c r="N583">
        <v>1340</v>
      </c>
      <c r="O583" t="s">
        <v>147</v>
      </c>
      <c r="Q583" t="s">
        <v>59</v>
      </c>
      <c r="R583" t="s">
        <v>47</v>
      </c>
      <c r="S583" s="1">
        <v>43262</v>
      </c>
      <c r="T583" s="1">
        <v>43303</v>
      </c>
      <c r="U583" t="s">
        <v>206</v>
      </c>
      <c r="V583" t="s">
        <v>39</v>
      </c>
      <c r="W583">
        <v>64</v>
      </c>
      <c r="X583">
        <v>64</v>
      </c>
      <c r="Y583">
        <v>100</v>
      </c>
      <c r="Z583">
        <v>64</v>
      </c>
      <c r="AD583">
        <v>0</v>
      </c>
      <c r="AE583">
        <v>64</v>
      </c>
      <c r="AF583">
        <v>0</v>
      </c>
      <c r="AG583">
        <v>0</v>
      </c>
      <c r="AH583">
        <v>0.47599999999999998</v>
      </c>
      <c r="AI583">
        <v>0.47599999999999998</v>
      </c>
      <c r="AJ583">
        <v>1.37E-2</v>
      </c>
      <c r="AK583" t="s">
        <v>492</v>
      </c>
      <c r="AL583" t="s">
        <v>493</v>
      </c>
      <c r="AN583">
        <v>6</v>
      </c>
    </row>
    <row r="584" spans="1:40" hidden="1" x14ac:dyDescent="0.25">
      <c r="A584" t="s">
        <v>851</v>
      </c>
      <c r="B584" t="s">
        <v>32</v>
      </c>
      <c r="C584" t="s">
        <v>111</v>
      </c>
      <c r="D584" t="s">
        <v>120</v>
      </c>
      <c r="E584">
        <v>63387</v>
      </c>
      <c r="F584" t="s">
        <v>121</v>
      </c>
      <c r="G584">
        <v>7208</v>
      </c>
      <c r="H584">
        <v>401</v>
      </c>
      <c r="I584" t="s">
        <v>817</v>
      </c>
      <c r="J584" t="s">
        <v>35</v>
      </c>
      <c r="K584" t="s">
        <v>43</v>
      </c>
      <c r="L584" t="s">
        <v>64</v>
      </c>
      <c r="M584">
        <v>1000</v>
      </c>
      <c r="N584">
        <v>1150</v>
      </c>
      <c r="O584" t="s">
        <v>52</v>
      </c>
      <c r="Q584" t="s">
        <v>53</v>
      </c>
      <c r="R584" t="s">
        <v>47</v>
      </c>
      <c r="S584" s="1">
        <v>43262</v>
      </c>
      <c r="T584" s="1">
        <v>43303</v>
      </c>
      <c r="U584" t="s">
        <v>206</v>
      </c>
      <c r="V584" t="s">
        <v>39</v>
      </c>
      <c r="W584">
        <v>53</v>
      </c>
      <c r="X584">
        <v>53</v>
      </c>
      <c r="Y584">
        <v>100</v>
      </c>
      <c r="Z584">
        <v>53</v>
      </c>
      <c r="AD584">
        <v>0</v>
      </c>
      <c r="AE584">
        <v>53</v>
      </c>
      <c r="AF584">
        <v>0</v>
      </c>
      <c r="AG584">
        <v>0</v>
      </c>
      <c r="AH584">
        <v>0.47199999999999998</v>
      </c>
      <c r="AI584">
        <v>0.47199999999999998</v>
      </c>
      <c r="AJ584">
        <v>2.7400000000000001E-2</v>
      </c>
      <c r="AK584" t="s">
        <v>378</v>
      </c>
      <c r="AL584" t="s">
        <v>366</v>
      </c>
      <c r="AN584">
        <v>12</v>
      </c>
    </row>
    <row r="585" spans="1:40" hidden="1" x14ac:dyDescent="0.25">
      <c r="A585" t="s">
        <v>851</v>
      </c>
      <c r="B585" t="s">
        <v>32</v>
      </c>
      <c r="C585" t="s">
        <v>111</v>
      </c>
      <c r="D585" t="s">
        <v>120</v>
      </c>
      <c r="E585">
        <v>63288</v>
      </c>
      <c r="F585" t="s">
        <v>121</v>
      </c>
      <c r="G585">
        <v>7208</v>
      </c>
      <c r="H585">
        <v>701</v>
      </c>
      <c r="I585" t="s">
        <v>817</v>
      </c>
      <c r="J585" t="s">
        <v>35</v>
      </c>
      <c r="K585" t="s">
        <v>43</v>
      </c>
      <c r="L585" t="s">
        <v>75</v>
      </c>
      <c r="M585">
        <v>930</v>
      </c>
      <c r="N585">
        <v>1120</v>
      </c>
      <c r="O585" t="s">
        <v>162</v>
      </c>
      <c r="Q585" t="s">
        <v>59</v>
      </c>
      <c r="R585" t="s">
        <v>47</v>
      </c>
      <c r="S585" s="1">
        <v>43262</v>
      </c>
      <c r="T585" s="1">
        <v>43303</v>
      </c>
      <c r="U585" t="s">
        <v>206</v>
      </c>
      <c r="V585" t="s">
        <v>39</v>
      </c>
      <c r="W585">
        <v>71</v>
      </c>
      <c r="X585">
        <v>71</v>
      </c>
      <c r="Y585">
        <v>100</v>
      </c>
      <c r="Z585">
        <v>71</v>
      </c>
      <c r="AD585">
        <v>0</v>
      </c>
      <c r="AE585">
        <v>71</v>
      </c>
      <c r="AF585">
        <v>0</v>
      </c>
      <c r="AG585">
        <v>0</v>
      </c>
      <c r="AH585">
        <v>0.33700000000000002</v>
      </c>
      <c r="AI585">
        <v>0.33700000000000002</v>
      </c>
      <c r="AJ585">
        <v>2.7400000000000001E-2</v>
      </c>
      <c r="AK585" t="s">
        <v>505</v>
      </c>
      <c r="AL585" t="s">
        <v>486</v>
      </c>
      <c r="AN585">
        <v>12</v>
      </c>
    </row>
    <row r="586" spans="1:40" hidden="1" x14ac:dyDescent="0.25">
      <c r="A586" t="s">
        <v>851</v>
      </c>
      <c r="B586" t="s">
        <v>32</v>
      </c>
      <c r="C586" t="s">
        <v>111</v>
      </c>
      <c r="D586" t="s">
        <v>120</v>
      </c>
      <c r="E586">
        <v>63289</v>
      </c>
      <c r="F586" t="s">
        <v>121</v>
      </c>
      <c r="G586">
        <v>7208</v>
      </c>
      <c r="H586">
        <v>702</v>
      </c>
      <c r="I586" t="s">
        <v>817</v>
      </c>
      <c r="J586" t="s">
        <v>35</v>
      </c>
      <c r="K586" t="s">
        <v>43</v>
      </c>
      <c r="L586" t="s">
        <v>66</v>
      </c>
      <c r="M586">
        <v>930</v>
      </c>
      <c r="N586">
        <v>1120</v>
      </c>
      <c r="O586" t="s">
        <v>186</v>
      </c>
      <c r="Q586" t="s">
        <v>59</v>
      </c>
      <c r="R586" t="s">
        <v>47</v>
      </c>
      <c r="S586" s="1">
        <v>43262</v>
      </c>
      <c r="T586" s="1">
        <v>43303</v>
      </c>
      <c r="U586" t="s">
        <v>815</v>
      </c>
      <c r="V586" t="s">
        <v>39</v>
      </c>
      <c r="W586">
        <v>65</v>
      </c>
      <c r="X586">
        <v>65</v>
      </c>
      <c r="Y586">
        <v>100</v>
      </c>
      <c r="Z586">
        <v>65</v>
      </c>
      <c r="AD586">
        <v>0</v>
      </c>
      <c r="AE586">
        <v>65</v>
      </c>
      <c r="AF586">
        <v>0</v>
      </c>
      <c r="AG586">
        <v>0</v>
      </c>
      <c r="AH586">
        <v>0.54500000000000004</v>
      </c>
      <c r="AI586">
        <v>0.54500000000000004</v>
      </c>
      <c r="AJ586">
        <v>2.7400000000000001E-2</v>
      </c>
      <c r="AK586" t="s">
        <v>505</v>
      </c>
      <c r="AL586" t="s">
        <v>499</v>
      </c>
      <c r="AN586">
        <v>12</v>
      </c>
    </row>
    <row r="587" spans="1:40" hidden="1" x14ac:dyDescent="0.25">
      <c r="A587" t="s">
        <v>851</v>
      </c>
      <c r="B587" t="s">
        <v>32</v>
      </c>
      <c r="C587" t="s">
        <v>111</v>
      </c>
      <c r="D587" t="s">
        <v>120</v>
      </c>
      <c r="E587">
        <v>63290</v>
      </c>
      <c r="F587" t="s">
        <v>121</v>
      </c>
      <c r="G587">
        <v>7208</v>
      </c>
      <c r="H587">
        <v>703</v>
      </c>
      <c r="I587" t="s">
        <v>817</v>
      </c>
      <c r="J587" t="s">
        <v>35</v>
      </c>
      <c r="K587" t="s">
        <v>43</v>
      </c>
      <c r="L587" t="s">
        <v>66</v>
      </c>
      <c r="M587">
        <v>1300</v>
      </c>
      <c r="N587">
        <v>1450</v>
      </c>
      <c r="O587" t="s">
        <v>58</v>
      </c>
      <c r="P587">
        <v>109</v>
      </c>
      <c r="Q587" t="s">
        <v>59</v>
      </c>
      <c r="R587" t="s">
        <v>47</v>
      </c>
      <c r="S587" s="1">
        <v>43262</v>
      </c>
      <c r="T587" s="1">
        <v>43303</v>
      </c>
      <c r="U587" t="s">
        <v>206</v>
      </c>
      <c r="V587" t="s">
        <v>39</v>
      </c>
      <c r="W587">
        <v>33</v>
      </c>
      <c r="X587">
        <v>33</v>
      </c>
      <c r="Y587">
        <v>100</v>
      </c>
      <c r="Z587">
        <v>33</v>
      </c>
      <c r="AD587">
        <v>0</v>
      </c>
      <c r="AE587">
        <v>33</v>
      </c>
      <c r="AF587">
        <v>0</v>
      </c>
      <c r="AG587">
        <v>0</v>
      </c>
      <c r="AH587">
        <v>0.24399999999999999</v>
      </c>
      <c r="AI587">
        <v>0.24399999999999999</v>
      </c>
      <c r="AJ587">
        <v>2.7400000000000001E-2</v>
      </c>
      <c r="AK587" t="s">
        <v>491</v>
      </c>
      <c r="AL587" t="s">
        <v>341</v>
      </c>
      <c r="AN587">
        <v>12</v>
      </c>
    </row>
    <row r="588" spans="1:40" hidden="1" x14ac:dyDescent="0.25">
      <c r="A588" t="s">
        <v>851</v>
      </c>
      <c r="B588" t="s">
        <v>32</v>
      </c>
      <c r="C588" t="s">
        <v>111</v>
      </c>
      <c r="D588" t="s">
        <v>120</v>
      </c>
      <c r="E588">
        <v>63050</v>
      </c>
      <c r="F588" t="s">
        <v>121</v>
      </c>
      <c r="G588">
        <v>7302</v>
      </c>
      <c r="H588">
        <v>101</v>
      </c>
      <c r="I588" t="s">
        <v>705</v>
      </c>
      <c r="J588" t="s">
        <v>35</v>
      </c>
      <c r="K588" t="s">
        <v>43</v>
      </c>
      <c r="L588" t="s">
        <v>75</v>
      </c>
      <c r="M588">
        <v>930</v>
      </c>
      <c r="N588">
        <v>1120</v>
      </c>
      <c r="O588" t="s">
        <v>189</v>
      </c>
      <c r="Q588" t="s">
        <v>46</v>
      </c>
      <c r="R588" t="s">
        <v>38</v>
      </c>
      <c r="S588" s="1">
        <v>43262</v>
      </c>
      <c r="T588" s="1">
        <v>43304</v>
      </c>
      <c r="U588" t="s">
        <v>308</v>
      </c>
      <c r="V588" t="s">
        <v>39</v>
      </c>
      <c r="W588">
        <v>43</v>
      </c>
      <c r="X588">
        <v>43</v>
      </c>
      <c r="Y588">
        <v>50</v>
      </c>
      <c r="Z588">
        <v>86</v>
      </c>
      <c r="AD588">
        <v>0</v>
      </c>
      <c r="AE588">
        <v>86</v>
      </c>
      <c r="AF588">
        <v>0</v>
      </c>
      <c r="AG588">
        <v>10</v>
      </c>
      <c r="AH588">
        <v>0.52600000000000002</v>
      </c>
      <c r="AI588">
        <v>0.52600000000000002</v>
      </c>
      <c r="AJ588">
        <v>2.7400000000000001E-2</v>
      </c>
      <c r="AK588" t="s">
        <v>505</v>
      </c>
      <c r="AL588" t="s">
        <v>509</v>
      </c>
      <c r="AN588">
        <v>14</v>
      </c>
    </row>
    <row r="589" spans="1:40" hidden="1" x14ac:dyDescent="0.25">
      <c r="A589" t="s">
        <v>851</v>
      </c>
      <c r="B589" t="s">
        <v>32</v>
      </c>
      <c r="C589" t="s">
        <v>111</v>
      </c>
      <c r="D589" t="s">
        <v>120</v>
      </c>
      <c r="E589">
        <v>62942</v>
      </c>
      <c r="F589" t="s">
        <v>121</v>
      </c>
      <c r="G589">
        <v>7304</v>
      </c>
      <c r="H589">
        <v>201</v>
      </c>
      <c r="I589" t="s">
        <v>706</v>
      </c>
      <c r="J589" t="s">
        <v>35</v>
      </c>
      <c r="K589" t="s">
        <v>43</v>
      </c>
      <c r="L589" t="s">
        <v>818</v>
      </c>
      <c r="M589" t="s">
        <v>373</v>
      </c>
      <c r="N589" t="s">
        <v>819</v>
      </c>
      <c r="O589" t="s">
        <v>820</v>
      </c>
      <c r="Q589" t="s">
        <v>46</v>
      </c>
      <c r="R589" t="s">
        <v>47</v>
      </c>
      <c r="S589" s="1">
        <v>43262</v>
      </c>
      <c r="T589" s="1">
        <v>43303</v>
      </c>
      <c r="U589" t="s">
        <v>821</v>
      </c>
      <c r="V589" t="s">
        <v>39</v>
      </c>
      <c r="W589">
        <v>62</v>
      </c>
      <c r="X589">
        <v>62</v>
      </c>
      <c r="Y589">
        <v>100</v>
      </c>
      <c r="Z589">
        <v>62</v>
      </c>
      <c r="AD589">
        <v>0</v>
      </c>
      <c r="AE589">
        <v>62</v>
      </c>
      <c r="AF589">
        <v>0</v>
      </c>
      <c r="AG589">
        <v>0</v>
      </c>
      <c r="AH589">
        <v>0.46600000000000003</v>
      </c>
      <c r="AI589">
        <v>0.46600000000000003</v>
      </c>
      <c r="AJ589">
        <v>3.4299999999999997E-2</v>
      </c>
      <c r="AK589" t="s">
        <v>822</v>
      </c>
      <c r="AL589" t="s">
        <v>823</v>
      </c>
      <c r="AN589">
        <v>15</v>
      </c>
    </row>
    <row r="590" spans="1:40" hidden="1" x14ac:dyDescent="0.25">
      <c r="A590" t="s">
        <v>851</v>
      </c>
      <c r="B590" t="s">
        <v>32</v>
      </c>
      <c r="C590" t="s">
        <v>111</v>
      </c>
      <c r="D590" t="s">
        <v>120</v>
      </c>
      <c r="E590">
        <v>63046</v>
      </c>
      <c r="F590" t="s">
        <v>121</v>
      </c>
      <c r="G590">
        <v>7304</v>
      </c>
      <c r="H590">
        <v>202</v>
      </c>
      <c r="I590" t="s">
        <v>706</v>
      </c>
      <c r="J590" t="s">
        <v>35</v>
      </c>
      <c r="K590" t="s">
        <v>43</v>
      </c>
      <c r="L590" t="s">
        <v>818</v>
      </c>
      <c r="M590" t="s">
        <v>824</v>
      </c>
      <c r="N590" t="s">
        <v>825</v>
      </c>
      <c r="O590" t="s">
        <v>820</v>
      </c>
      <c r="Q590" t="s">
        <v>46</v>
      </c>
      <c r="R590" t="s">
        <v>47</v>
      </c>
      <c r="S590" s="1">
        <v>43262</v>
      </c>
      <c r="T590" s="1">
        <v>43303</v>
      </c>
      <c r="U590" t="s">
        <v>821</v>
      </c>
      <c r="V590" t="s">
        <v>39</v>
      </c>
      <c r="W590">
        <v>63</v>
      </c>
      <c r="X590">
        <v>63</v>
      </c>
      <c r="Y590">
        <v>50</v>
      </c>
      <c r="Z590">
        <v>126</v>
      </c>
      <c r="AD590">
        <v>0</v>
      </c>
      <c r="AE590">
        <v>126</v>
      </c>
      <c r="AF590">
        <v>0</v>
      </c>
      <c r="AG590">
        <v>10</v>
      </c>
      <c r="AH590">
        <v>0.29899999999999999</v>
      </c>
      <c r="AI590">
        <v>0.29899999999999999</v>
      </c>
      <c r="AJ590">
        <v>3.4299999999999997E-2</v>
      </c>
      <c r="AK590" t="s">
        <v>826</v>
      </c>
      <c r="AL590" t="s">
        <v>823</v>
      </c>
      <c r="AN590">
        <v>15</v>
      </c>
    </row>
    <row r="591" spans="1:40" hidden="1" x14ac:dyDescent="0.25">
      <c r="A591" t="s">
        <v>851</v>
      </c>
      <c r="B591" t="s">
        <v>32</v>
      </c>
      <c r="C591" t="s">
        <v>111</v>
      </c>
      <c r="D591" t="s">
        <v>120</v>
      </c>
      <c r="E591">
        <v>63264</v>
      </c>
      <c r="F591" t="s">
        <v>121</v>
      </c>
      <c r="G591">
        <v>7304</v>
      </c>
      <c r="H591">
        <v>203</v>
      </c>
      <c r="I591" t="s">
        <v>706</v>
      </c>
      <c r="J591" t="s">
        <v>35</v>
      </c>
      <c r="K591" t="s">
        <v>43</v>
      </c>
      <c r="L591" t="s">
        <v>75</v>
      </c>
      <c r="M591">
        <v>900</v>
      </c>
      <c r="N591">
        <v>1115</v>
      </c>
      <c r="O591" t="s">
        <v>127</v>
      </c>
      <c r="Q591" t="s">
        <v>59</v>
      </c>
      <c r="R591" t="s">
        <v>47</v>
      </c>
      <c r="S591" s="1">
        <v>43262</v>
      </c>
      <c r="T591" s="1">
        <v>43303</v>
      </c>
      <c r="U591" t="s">
        <v>305</v>
      </c>
      <c r="V591" t="s">
        <v>39</v>
      </c>
      <c r="W591">
        <v>33</v>
      </c>
      <c r="X591">
        <v>33</v>
      </c>
      <c r="Y591">
        <v>35</v>
      </c>
      <c r="Z591">
        <v>94.285700000000006</v>
      </c>
      <c r="AD591">
        <v>0</v>
      </c>
      <c r="AE591">
        <v>94.285700000000006</v>
      </c>
      <c r="AF591">
        <v>0</v>
      </c>
      <c r="AG591">
        <v>10</v>
      </c>
      <c r="AH591">
        <v>0.72399999999999998</v>
      </c>
      <c r="AI591">
        <v>0.72399999999999998</v>
      </c>
      <c r="AJ591">
        <v>3.4299999999999997E-2</v>
      </c>
      <c r="AK591" t="s">
        <v>357</v>
      </c>
      <c r="AL591" t="s">
        <v>506</v>
      </c>
      <c r="AN591">
        <v>15</v>
      </c>
    </row>
    <row r="592" spans="1:40" hidden="1" x14ac:dyDescent="0.25">
      <c r="A592" t="s">
        <v>851</v>
      </c>
      <c r="B592" t="s">
        <v>32</v>
      </c>
      <c r="C592" t="s">
        <v>111</v>
      </c>
      <c r="D592" t="s">
        <v>120</v>
      </c>
      <c r="E592">
        <v>63394</v>
      </c>
      <c r="F592" t="s">
        <v>121</v>
      </c>
      <c r="G592">
        <v>7304</v>
      </c>
      <c r="H592">
        <v>204</v>
      </c>
      <c r="I592" t="s">
        <v>706</v>
      </c>
      <c r="J592" t="s">
        <v>35</v>
      </c>
      <c r="K592" t="s">
        <v>43</v>
      </c>
      <c r="L592" t="s">
        <v>61</v>
      </c>
      <c r="M592">
        <v>1300</v>
      </c>
      <c r="N592">
        <v>1515</v>
      </c>
      <c r="O592" t="s">
        <v>162</v>
      </c>
      <c r="Q592" t="s">
        <v>46</v>
      </c>
      <c r="R592" t="s">
        <v>38</v>
      </c>
      <c r="S592" s="1">
        <v>43262</v>
      </c>
      <c r="T592" s="1">
        <v>43303</v>
      </c>
      <c r="U592" t="s">
        <v>305</v>
      </c>
      <c r="V592" t="s">
        <v>39</v>
      </c>
      <c r="W592">
        <v>76</v>
      </c>
      <c r="X592">
        <v>76</v>
      </c>
      <c r="Y592">
        <v>100</v>
      </c>
      <c r="Z592">
        <v>76</v>
      </c>
      <c r="AD592">
        <v>0</v>
      </c>
      <c r="AE592">
        <v>76</v>
      </c>
      <c r="AF592">
        <v>0</v>
      </c>
      <c r="AG592">
        <v>0</v>
      </c>
      <c r="AH592">
        <v>0.36199999999999999</v>
      </c>
      <c r="AI592">
        <v>0.36199999999999999</v>
      </c>
      <c r="AJ592">
        <v>3.4299999999999997E-2</v>
      </c>
      <c r="AK592" t="s">
        <v>353</v>
      </c>
      <c r="AL592" t="s">
        <v>486</v>
      </c>
      <c r="AN592">
        <v>15</v>
      </c>
    </row>
    <row r="593" spans="1:40" hidden="1" x14ac:dyDescent="0.25">
      <c r="A593" t="s">
        <v>851</v>
      </c>
      <c r="B593" t="s">
        <v>32</v>
      </c>
      <c r="C593" t="s">
        <v>111</v>
      </c>
      <c r="D593" t="s">
        <v>120</v>
      </c>
      <c r="E593">
        <v>63265</v>
      </c>
      <c r="F593" t="s">
        <v>121</v>
      </c>
      <c r="G593">
        <v>7305</v>
      </c>
      <c r="H593">
        <v>201</v>
      </c>
      <c r="I593" t="s">
        <v>564</v>
      </c>
      <c r="J593" t="s">
        <v>35</v>
      </c>
      <c r="K593" t="s">
        <v>43</v>
      </c>
      <c r="L593" t="s">
        <v>66</v>
      </c>
      <c r="M593">
        <v>900</v>
      </c>
      <c r="N593">
        <v>1115</v>
      </c>
      <c r="O593" t="s">
        <v>127</v>
      </c>
      <c r="Q593" t="s">
        <v>59</v>
      </c>
      <c r="R593" t="s">
        <v>47</v>
      </c>
      <c r="S593" s="1">
        <v>43262</v>
      </c>
      <c r="T593" s="1">
        <v>43303</v>
      </c>
      <c r="U593" t="s">
        <v>305</v>
      </c>
      <c r="V593" t="s">
        <v>39</v>
      </c>
      <c r="W593">
        <v>28</v>
      </c>
      <c r="X593">
        <v>28</v>
      </c>
      <c r="Y593">
        <v>35</v>
      </c>
      <c r="Z593">
        <v>80</v>
      </c>
      <c r="AD593">
        <v>0</v>
      </c>
      <c r="AE593">
        <v>80</v>
      </c>
      <c r="AF593">
        <v>0</v>
      </c>
      <c r="AG593">
        <v>10</v>
      </c>
      <c r="AH593">
        <v>0.67100000000000004</v>
      </c>
      <c r="AI593">
        <v>0.67100000000000004</v>
      </c>
      <c r="AJ593">
        <v>3.4299999999999997E-2</v>
      </c>
      <c r="AK593" t="s">
        <v>357</v>
      </c>
      <c r="AL593" t="s">
        <v>506</v>
      </c>
      <c r="AN593">
        <v>15</v>
      </c>
    </row>
    <row r="594" spans="1:40" hidden="1" x14ac:dyDescent="0.25">
      <c r="A594" t="s">
        <v>851</v>
      </c>
      <c r="B594" t="s">
        <v>32</v>
      </c>
      <c r="C594" t="s">
        <v>111</v>
      </c>
      <c r="D594" t="s">
        <v>120</v>
      </c>
      <c r="E594">
        <v>62941</v>
      </c>
      <c r="F594" t="s">
        <v>121</v>
      </c>
      <c r="G594">
        <v>7305</v>
      </c>
      <c r="H594">
        <v>701</v>
      </c>
      <c r="I594" t="s">
        <v>564</v>
      </c>
      <c r="J594" t="s">
        <v>35</v>
      </c>
      <c r="K594" t="s">
        <v>43</v>
      </c>
      <c r="L594" t="s">
        <v>827</v>
      </c>
      <c r="M594" t="s">
        <v>828</v>
      </c>
      <c r="N594" t="s">
        <v>829</v>
      </c>
      <c r="O594" t="s">
        <v>830</v>
      </c>
      <c r="Q594" t="s">
        <v>59</v>
      </c>
      <c r="R594" t="s">
        <v>47</v>
      </c>
      <c r="S594" s="1">
        <v>43262</v>
      </c>
      <c r="T594" s="1">
        <v>43303</v>
      </c>
      <c r="U594" t="s">
        <v>821</v>
      </c>
      <c r="V594" t="s">
        <v>39</v>
      </c>
      <c r="W594">
        <v>47</v>
      </c>
      <c r="X594">
        <v>47</v>
      </c>
      <c r="Y594">
        <v>100</v>
      </c>
      <c r="Z594">
        <v>47</v>
      </c>
      <c r="AD594">
        <v>0</v>
      </c>
      <c r="AE594">
        <v>47</v>
      </c>
      <c r="AF594">
        <v>0</v>
      </c>
      <c r="AG594">
        <v>0</v>
      </c>
      <c r="AH594">
        <v>0.29699999999999999</v>
      </c>
      <c r="AI594">
        <v>0.29699999999999999</v>
      </c>
      <c r="AJ594">
        <v>3.4299999999999997E-2</v>
      </c>
      <c r="AK594" t="s">
        <v>831</v>
      </c>
      <c r="AL594" t="s">
        <v>832</v>
      </c>
      <c r="AN594">
        <v>18</v>
      </c>
    </row>
    <row r="595" spans="1:40" hidden="1" x14ac:dyDescent="0.25">
      <c r="A595" t="s">
        <v>851</v>
      </c>
      <c r="B595" t="s">
        <v>32</v>
      </c>
      <c r="C595" t="s">
        <v>111</v>
      </c>
      <c r="D595" t="s">
        <v>120</v>
      </c>
      <c r="E595">
        <v>63269</v>
      </c>
      <c r="F595" t="s">
        <v>121</v>
      </c>
      <c r="G595">
        <v>7305</v>
      </c>
      <c r="H595">
        <v>702</v>
      </c>
      <c r="I595" t="s">
        <v>564</v>
      </c>
      <c r="J595" t="s">
        <v>35</v>
      </c>
      <c r="K595" t="s">
        <v>43</v>
      </c>
      <c r="L595" t="s">
        <v>75</v>
      </c>
      <c r="M595">
        <v>1245</v>
      </c>
      <c r="N595">
        <v>1535</v>
      </c>
      <c r="O595" t="s">
        <v>58</v>
      </c>
      <c r="P595">
        <v>454</v>
      </c>
      <c r="Q595" t="s">
        <v>59</v>
      </c>
      <c r="R595" t="s">
        <v>47</v>
      </c>
      <c r="S595" s="1">
        <v>43262</v>
      </c>
      <c r="T595" s="1">
        <v>43303</v>
      </c>
      <c r="U595" t="s">
        <v>305</v>
      </c>
      <c r="V595" t="s">
        <v>39</v>
      </c>
      <c r="W595">
        <v>33</v>
      </c>
      <c r="X595">
        <v>32</v>
      </c>
      <c r="Y595">
        <v>30</v>
      </c>
      <c r="Z595">
        <v>106.66670000000001</v>
      </c>
      <c r="AD595">
        <v>0</v>
      </c>
      <c r="AE595">
        <v>106.66670000000001</v>
      </c>
      <c r="AF595">
        <v>0</v>
      </c>
      <c r="AG595">
        <v>10</v>
      </c>
      <c r="AH595">
        <v>0.36199999999999999</v>
      </c>
      <c r="AI595">
        <v>0.36199999999999999</v>
      </c>
      <c r="AJ595">
        <v>3.4299999999999997E-2</v>
      </c>
      <c r="AK595" t="s">
        <v>707</v>
      </c>
      <c r="AL595" t="s">
        <v>418</v>
      </c>
      <c r="AN595">
        <v>18</v>
      </c>
    </row>
    <row r="596" spans="1:40" hidden="1" x14ac:dyDescent="0.25">
      <c r="A596" t="s">
        <v>851</v>
      </c>
      <c r="B596" t="s">
        <v>32</v>
      </c>
      <c r="C596" t="s">
        <v>111</v>
      </c>
      <c r="D596" t="s">
        <v>120</v>
      </c>
      <c r="E596">
        <v>63267</v>
      </c>
      <c r="F596" t="s">
        <v>121</v>
      </c>
      <c r="G596">
        <v>7308</v>
      </c>
      <c r="H596">
        <v>501</v>
      </c>
      <c r="I596" t="s">
        <v>708</v>
      </c>
      <c r="J596" t="s">
        <v>35</v>
      </c>
      <c r="K596" t="s">
        <v>43</v>
      </c>
      <c r="L596" t="s">
        <v>51</v>
      </c>
      <c r="M596">
        <v>1230</v>
      </c>
      <c r="N596">
        <v>1520</v>
      </c>
      <c r="O596" t="s">
        <v>48</v>
      </c>
      <c r="P596">
        <v>821</v>
      </c>
      <c r="Q596" t="s">
        <v>49</v>
      </c>
      <c r="R596" t="s">
        <v>47</v>
      </c>
      <c r="S596" s="1">
        <v>43262</v>
      </c>
      <c r="T596" s="1">
        <v>43303</v>
      </c>
      <c r="U596" t="s">
        <v>833</v>
      </c>
      <c r="V596" t="s">
        <v>39</v>
      </c>
      <c r="W596">
        <v>46</v>
      </c>
      <c r="X596">
        <v>46</v>
      </c>
      <c r="Y596">
        <v>100</v>
      </c>
      <c r="Z596">
        <v>46</v>
      </c>
      <c r="AD596">
        <v>0</v>
      </c>
      <c r="AE596">
        <v>46</v>
      </c>
      <c r="AF596">
        <v>0</v>
      </c>
      <c r="AG596">
        <v>0</v>
      </c>
      <c r="AH596">
        <v>0.88600000000000001</v>
      </c>
      <c r="AI596">
        <v>0.88600000000000001</v>
      </c>
      <c r="AJ596">
        <v>4.1099999999999998E-2</v>
      </c>
      <c r="AK596" t="s">
        <v>361</v>
      </c>
      <c r="AL596" t="s">
        <v>510</v>
      </c>
      <c r="AN596">
        <v>18</v>
      </c>
    </row>
    <row r="597" spans="1:40" hidden="1" x14ac:dyDescent="0.25">
      <c r="A597" t="s">
        <v>851</v>
      </c>
      <c r="B597" t="s">
        <v>32</v>
      </c>
      <c r="C597" t="s">
        <v>111</v>
      </c>
      <c r="D597" t="s">
        <v>120</v>
      </c>
      <c r="E597">
        <v>62938</v>
      </c>
      <c r="F597" t="s">
        <v>121</v>
      </c>
      <c r="G597">
        <v>7317</v>
      </c>
      <c r="H597">
        <v>101</v>
      </c>
      <c r="I597" t="s">
        <v>709</v>
      </c>
      <c r="J597" t="s">
        <v>35</v>
      </c>
      <c r="K597" t="s">
        <v>43</v>
      </c>
      <c r="L597" t="s">
        <v>51</v>
      </c>
      <c r="M597">
        <v>830</v>
      </c>
      <c r="N597">
        <v>1320</v>
      </c>
      <c r="O597" t="s">
        <v>129</v>
      </c>
      <c r="P597">
        <v>103</v>
      </c>
      <c r="Q597" t="s">
        <v>307</v>
      </c>
      <c r="R597" t="s">
        <v>47</v>
      </c>
      <c r="S597" s="1">
        <v>43262</v>
      </c>
      <c r="T597" s="1">
        <v>43303</v>
      </c>
      <c r="U597" t="s">
        <v>310</v>
      </c>
      <c r="V597" t="s">
        <v>39</v>
      </c>
      <c r="W597">
        <v>67</v>
      </c>
      <c r="X597">
        <v>67</v>
      </c>
      <c r="Y597">
        <v>100</v>
      </c>
      <c r="Z597">
        <v>67</v>
      </c>
      <c r="AD597">
        <v>0</v>
      </c>
      <c r="AE597">
        <v>67</v>
      </c>
      <c r="AF597">
        <v>0</v>
      </c>
      <c r="AG597">
        <v>0</v>
      </c>
      <c r="AH597">
        <v>1.829</v>
      </c>
      <c r="AI597">
        <v>1.829</v>
      </c>
      <c r="AJ597">
        <v>6.8599999999999994E-2</v>
      </c>
      <c r="AK597" t="s">
        <v>511</v>
      </c>
      <c r="AL597" t="s">
        <v>512</v>
      </c>
      <c r="AN597">
        <v>30</v>
      </c>
    </row>
    <row r="598" spans="1:40" hidden="1" x14ac:dyDescent="0.25">
      <c r="A598" t="s">
        <v>851</v>
      </c>
      <c r="B598" t="s">
        <v>32</v>
      </c>
      <c r="C598" t="s">
        <v>111</v>
      </c>
      <c r="D598" t="s">
        <v>120</v>
      </c>
      <c r="E598">
        <v>63388</v>
      </c>
      <c r="F598" t="s">
        <v>121</v>
      </c>
      <c r="G598">
        <v>7411</v>
      </c>
      <c r="H598">
        <v>201</v>
      </c>
      <c r="I598" t="s">
        <v>311</v>
      </c>
      <c r="J598" t="s">
        <v>35</v>
      </c>
      <c r="K598" t="s">
        <v>43</v>
      </c>
      <c r="L598" t="s">
        <v>158</v>
      </c>
      <c r="M598">
        <v>1230</v>
      </c>
      <c r="N598">
        <v>1445</v>
      </c>
      <c r="O598" t="s">
        <v>45</v>
      </c>
      <c r="P598">
        <v>222</v>
      </c>
      <c r="Q598" t="s">
        <v>46</v>
      </c>
      <c r="R598" t="s">
        <v>38</v>
      </c>
      <c r="S598" s="1">
        <v>43277</v>
      </c>
      <c r="T598" s="1">
        <v>43305</v>
      </c>
      <c r="U598" t="s">
        <v>834</v>
      </c>
      <c r="V598" t="s">
        <v>39</v>
      </c>
      <c r="W598">
        <v>38</v>
      </c>
      <c r="X598">
        <v>38</v>
      </c>
      <c r="Y598">
        <v>100</v>
      </c>
      <c r="Z598">
        <v>38</v>
      </c>
      <c r="AD598">
        <v>0</v>
      </c>
      <c r="AE598">
        <v>38</v>
      </c>
      <c r="AF598">
        <v>0</v>
      </c>
      <c r="AG598">
        <v>0</v>
      </c>
      <c r="AH598">
        <v>0.3</v>
      </c>
      <c r="AI598">
        <v>0.3</v>
      </c>
      <c r="AJ598">
        <v>4.1099999999999998E-2</v>
      </c>
      <c r="AK598" t="s">
        <v>365</v>
      </c>
      <c r="AL598" t="s">
        <v>553</v>
      </c>
      <c r="AN598">
        <v>22.5</v>
      </c>
    </row>
    <row r="599" spans="1:40" hidden="1" x14ac:dyDescent="0.25">
      <c r="A599" t="s">
        <v>851</v>
      </c>
      <c r="B599" t="s">
        <v>32</v>
      </c>
      <c r="C599" t="s">
        <v>111</v>
      </c>
      <c r="D599" t="s">
        <v>120</v>
      </c>
      <c r="E599">
        <v>63410</v>
      </c>
      <c r="F599" t="s">
        <v>121</v>
      </c>
      <c r="G599">
        <v>7505</v>
      </c>
      <c r="H599">
        <v>701</v>
      </c>
      <c r="I599" t="s">
        <v>710</v>
      </c>
      <c r="J599" t="s">
        <v>35</v>
      </c>
      <c r="K599" t="s">
        <v>43</v>
      </c>
      <c r="L599" t="s">
        <v>835</v>
      </c>
      <c r="M599" t="s">
        <v>836</v>
      </c>
      <c r="N599" t="s">
        <v>837</v>
      </c>
      <c r="O599" t="s">
        <v>838</v>
      </c>
      <c r="P599">
        <v>471</v>
      </c>
      <c r="Q599" t="s">
        <v>59</v>
      </c>
      <c r="R599" t="s">
        <v>47</v>
      </c>
      <c r="S599" s="1">
        <v>43263</v>
      </c>
      <c r="T599" s="1">
        <v>43305</v>
      </c>
      <c r="U599" t="s">
        <v>839</v>
      </c>
      <c r="V599" t="s">
        <v>39</v>
      </c>
      <c r="W599">
        <v>31</v>
      </c>
      <c r="X599">
        <v>29</v>
      </c>
      <c r="Y599">
        <v>100</v>
      </c>
      <c r="Z599">
        <v>29</v>
      </c>
      <c r="AD599">
        <v>0</v>
      </c>
      <c r="AE599">
        <v>29</v>
      </c>
      <c r="AF599">
        <v>0</v>
      </c>
      <c r="AG599">
        <v>0</v>
      </c>
      <c r="AH599">
        <v>0.77100000000000002</v>
      </c>
      <c r="AI599">
        <v>0.77100000000000002</v>
      </c>
      <c r="AJ599">
        <v>4.1099999999999998E-2</v>
      </c>
      <c r="AK599" t="s">
        <v>840</v>
      </c>
      <c r="AL599" t="s">
        <v>841</v>
      </c>
      <c r="AN599">
        <v>21</v>
      </c>
    </row>
    <row r="600" spans="1:40" hidden="1" x14ac:dyDescent="0.25">
      <c r="A600" t="s">
        <v>851</v>
      </c>
      <c r="B600" t="s">
        <v>32</v>
      </c>
      <c r="C600" t="s">
        <v>111</v>
      </c>
      <c r="D600" t="s">
        <v>120</v>
      </c>
      <c r="E600">
        <v>62935</v>
      </c>
      <c r="F600" t="s">
        <v>121</v>
      </c>
      <c r="G600">
        <v>7506</v>
      </c>
      <c r="H600">
        <v>201</v>
      </c>
      <c r="I600" t="s">
        <v>711</v>
      </c>
      <c r="J600" t="s">
        <v>35</v>
      </c>
      <c r="K600" t="s">
        <v>43</v>
      </c>
      <c r="L600" t="s">
        <v>827</v>
      </c>
      <c r="M600" t="s">
        <v>842</v>
      </c>
      <c r="N600" t="s">
        <v>843</v>
      </c>
      <c r="O600" t="s">
        <v>844</v>
      </c>
      <c r="P600">
        <v>228</v>
      </c>
      <c r="Q600" t="s">
        <v>46</v>
      </c>
      <c r="R600" t="s">
        <v>47</v>
      </c>
      <c r="S600" s="1">
        <v>43262</v>
      </c>
      <c r="T600" s="1">
        <v>43303</v>
      </c>
      <c r="U600" t="s">
        <v>845</v>
      </c>
      <c r="V600" t="s">
        <v>39</v>
      </c>
      <c r="W600">
        <v>51</v>
      </c>
      <c r="X600">
        <v>51</v>
      </c>
      <c r="Y600">
        <v>100</v>
      </c>
      <c r="Z600">
        <v>51</v>
      </c>
      <c r="AD600">
        <v>0</v>
      </c>
      <c r="AE600">
        <v>51</v>
      </c>
      <c r="AF600">
        <v>0</v>
      </c>
      <c r="AG600">
        <v>0</v>
      </c>
      <c r="AH600">
        <v>0.56599999999999995</v>
      </c>
      <c r="AI600">
        <v>0.56599999999999995</v>
      </c>
      <c r="AJ600">
        <v>4.1099999999999998E-2</v>
      </c>
      <c r="AK600" t="s">
        <v>846</v>
      </c>
      <c r="AL600" t="s">
        <v>847</v>
      </c>
      <c r="AN600">
        <v>18</v>
      </c>
    </row>
    <row r="601" spans="1:40" hidden="1" x14ac:dyDescent="0.25">
      <c r="A601" t="s">
        <v>851</v>
      </c>
      <c r="B601" t="s">
        <v>32</v>
      </c>
      <c r="C601" t="s">
        <v>153</v>
      </c>
      <c r="D601" t="s">
        <v>313</v>
      </c>
      <c r="E601">
        <v>63230</v>
      </c>
      <c r="F601" t="s">
        <v>155</v>
      </c>
      <c r="G601">
        <v>9550</v>
      </c>
      <c r="H601">
        <v>801</v>
      </c>
      <c r="I601" t="s">
        <v>156</v>
      </c>
      <c r="J601" t="s">
        <v>35</v>
      </c>
      <c r="K601" t="s">
        <v>43</v>
      </c>
      <c r="L601" t="s">
        <v>56</v>
      </c>
      <c r="M601">
        <v>810</v>
      </c>
      <c r="N601">
        <v>1420</v>
      </c>
      <c r="O601" t="s">
        <v>99</v>
      </c>
      <c r="Q601" t="s">
        <v>100</v>
      </c>
      <c r="R601" t="s">
        <v>47</v>
      </c>
      <c r="S601" s="1">
        <v>43262</v>
      </c>
      <c r="T601" s="1">
        <v>43303</v>
      </c>
      <c r="U601" t="s">
        <v>314</v>
      </c>
      <c r="V601" t="s">
        <v>39</v>
      </c>
      <c r="W601">
        <v>49</v>
      </c>
      <c r="X601">
        <v>48</v>
      </c>
      <c r="Y601">
        <v>25</v>
      </c>
      <c r="Z601">
        <v>192</v>
      </c>
      <c r="AD601">
        <v>0</v>
      </c>
      <c r="AE601">
        <v>192</v>
      </c>
      <c r="AF601">
        <v>0</v>
      </c>
      <c r="AG601">
        <v>5</v>
      </c>
      <c r="AH601">
        <v>5.6740000000000004</v>
      </c>
      <c r="AI601">
        <v>5.6740000000000004</v>
      </c>
      <c r="AJ601">
        <v>0.24</v>
      </c>
      <c r="AK601" t="s">
        <v>712</v>
      </c>
      <c r="AL601" t="s">
        <v>447</v>
      </c>
      <c r="AN601">
        <v>115.2</v>
      </c>
    </row>
    <row r="602" spans="1:40" hidden="1" x14ac:dyDescent="0.25">
      <c r="A602" t="s">
        <v>851</v>
      </c>
      <c r="B602" t="s">
        <v>32</v>
      </c>
      <c r="C602" t="s">
        <v>130</v>
      </c>
      <c r="D602" t="s">
        <v>131</v>
      </c>
      <c r="E602">
        <v>63059</v>
      </c>
      <c r="F602" t="s">
        <v>132</v>
      </c>
      <c r="G602">
        <v>4414</v>
      </c>
      <c r="H602">
        <v>203</v>
      </c>
      <c r="I602" t="s">
        <v>713</v>
      </c>
      <c r="J602" t="s">
        <v>35</v>
      </c>
      <c r="K602" t="s">
        <v>43</v>
      </c>
      <c r="L602" t="s">
        <v>317</v>
      </c>
      <c r="M602" t="s">
        <v>714</v>
      </c>
      <c r="N602" t="s">
        <v>523</v>
      </c>
      <c r="O602" t="s">
        <v>315</v>
      </c>
      <c r="Q602" t="s">
        <v>46</v>
      </c>
      <c r="R602" t="s">
        <v>47</v>
      </c>
      <c r="S602" s="1">
        <v>43262</v>
      </c>
      <c r="T602" s="1">
        <v>43303</v>
      </c>
      <c r="U602" t="s">
        <v>519</v>
      </c>
      <c r="V602" t="s">
        <v>39</v>
      </c>
      <c r="W602">
        <v>109</v>
      </c>
      <c r="X602">
        <v>109</v>
      </c>
      <c r="Y602">
        <v>99</v>
      </c>
      <c r="Z602">
        <v>110.101</v>
      </c>
      <c r="AD602">
        <v>0</v>
      </c>
      <c r="AE602">
        <v>110.101</v>
      </c>
      <c r="AF602">
        <v>0</v>
      </c>
      <c r="AG602">
        <v>10</v>
      </c>
      <c r="AH602">
        <v>0.748</v>
      </c>
      <c r="AI602">
        <v>0.748</v>
      </c>
      <c r="AJ602">
        <v>3.6600000000000001E-2</v>
      </c>
      <c r="AK602" t="s">
        <v>715</v>
      </c>
      <c r="AL602" t="s">
        <v>520</v>
      </c>
      <c r="AN602">
        <v>30</v>
      </c>
    </row>
    <row r="603" spans="1:40" hidden="1" x14ac:dyDescent="0.25">
      <c r="A603" t="s">
        <v>851</v>
      </c>
      <c r="B603" t="s">
        <v>32</v>
      </c>
      <c r="C603" t="s">
        <v>130</v>
      </c>
      <c r="D603" t="s">
        <v>131</v>
      </c>
      <c r="E603">
        <v>63063</v>
      </c>
      <c r="F603" t="s">
        <v>132</v>
      </c>
      <c r="G603">
        <v>4417</v>
      </c>
      <c r="H603">
        <v>202</v>
      </c>
      <c r="I603" t="s">
        <v>716</v>
      </c>
      <c r="J603" t="s">
        <v>35</v>
      </c>
      <c r="K603" t="s">
        <v>43</v>
      </c>
      <c r="L603" t="s">
        <v>66</v>
      </c>
      <c r="M603">
        <v>1230</v>
      </c>
      <c r="N603">
        <v>1520</v>
      </c>
      <c r="O603" t="s">
        <v>152</v>
      </c>
      <c r="Q603" t="s">
        <v>46</v>
      </c>
      <c r="R603" t="s">
        <v>47</v>
      </c>
      <c r="S603" s="1">
        <v>43262</v>
      </c>
      <c r="T603" s="1">
        <v>43303</v>
      </c>
      <c r="U603" t="s">
        <v>329</v>
      </c>
      <c r="V603" t="s">
        <v>39</v>
      </c>
      <c r="W603">
        <v>63</v>
      </c>
      <c r="X603">
        <v>63</v>
      </c>
      <c r="Y603">
        <v>99</v>
      </c>
      <c r="Z603">
        <v>63.636400000000002</v>
      </c>
      <c r="AD603">
        <v>0</v>
      </c>
      <c r="AE603">
        <v>63.636400000000002</v>
      </c>
      <c r="AF603">
        <v>0</v>
      </c>
      <c r="AG603">
        <v>0</v>
      </c>
      <c r="AH603">
        <v>0.58499999999999996</v>
      </c>
      <c r="AI603">
        <v>0.58499999999999996</v>
      </c>
      <c r="AJ603">
        <v>3.4299999999999997E-2</v>
      </c>
      <c r="AK603" t="s">
        <v>361</v>
      </c>
      <c r="AL603" t="s">
        <v>521</v>
      </c>
      <c r="AN603">
        <v>18</v>
      </c>
    </row>
    <row r="604" spans="1:40" hidden="1" x14ac:dyDescent="0.25">
      <c r="A604" t="s">
        <v>851</v>
      </c>
      <c r="B604" t="s">
        <v>32</v>
      </c>
      <c r="C604" t="s">
        <v>130</v>
      </c>
      <c r="D604" t="s">
        <v>131</v>
      </c>
      <c r="E604">
        <v>63064</v>
      </c>
      <c r="F604" t="s">
        <v>132</v>
      </c>
      <c r="G604">
        <v>4417</v>
      </c>
      <c r="H604">
        <v>203</v>
      </c>
      <c r="I604" t="s">
        <v>716</v>
      </c>
      <c r="J604" t="s">
        <v>67</v>
      </c>
      <c r="K604" t="s">
        <v>43</v>
      </c>
      <c r="L604" t="s">
        <v>297</v>
      </c>
      <c r="M604" t="s">
        <v>321</v>
      </c>
      <c r="N604" t="s">
        <v>320</v>
      </c>
      <c r="O604" t="s">
        <v>315</v>
      </c>
      <c r="Q604" t="s">
        <v>46</v>
      </c>
      <c r="R604" t="s">
        <v>47</v>
      </c>
      <c r="S604" s="1">
        <v>43262</v>
      </c>
      <c r="T604" s="1">
        <v>43303</v>
      </c>
      <c r="U604" t="s">
        <v>519</v>
      </c>
      <c r="V604" t="s">
        <v>39</v>
      </c>
      <c r="W604">
        <v>18</v>
      </c>
      <c r="X604">
        <v>18</v>
      </c>
      <c r="Y604">
        <v>99</v>
      </c>
      <c r="Z604">
        <v>18.181799999999999</v>
      </c>
      <c r="AD604">
        <v>0</v>
      </c>
      <c r="AE604">
        <v>18.181799999999999</v>
      </c>
      <c r="AF604">
        <v>0</v>
      </c>
      <c r="AG604">
        <v>0</v>
      </c>
      <c r="AH604">
        <v>0.47</v>
      </c>
      <c r="AI604">
        <v>0.47</v>
      </c>
      <c r="AJ604">
        <v>3.4299999999999997E-2</v>
      </c>
      <c r="AK604" t="s">
        <v>522</v>
      </c>
      <c r="AL604" t="s">
        <v>520</v>
      </c>
      <c r="AN604">
        <v>18</v>
      </c>
    </row>
    <row r="605" spans="1:40" hidden="1" x14ac:dyDescent="0.25">
      <c r="A605" t="s">
        <v>851</v>
      </c>
      <c r="B605" t="s">
        <v>32</v>
      </c>
      <c r="C605" t="s">
        <v>130</v>
      </c>
      <c r="D605" t="s">
        <v>131</v>
      </c>
      <c r="E605">
        <v>63065</v>
      </c>
      <c r="F605" t="s">
        <v>132</v>
      </c>
      <c r="G605">
        <v>4417</v>
      </c>
      <c r="H605">
        <v>701</v>
      </c>
      <c r="I605" t="s">
        <v>716</v>
      </c>
      <c r="J605" t="s">
        <v>35</v>
      </c>
      <c r="K605" t="s">
        <v>43</v>
      </c>
      <c r="L605" t="s">
        <v>319</v>
      </c>
      <c r="M605" t="s">
        <v>714</v>
      </c>
      <c r="N605" t="s">
        <v>523</v>
      </c>
      <c r="O605" t="s">
        <v>257</v>
      </c>
      <c r="P605" t="s">
        <v>322</v>
      </c>
      <c r="Q605" t="s">
        <v>59</v>
      </c>
      <c r="R605" t="s">
        <v>47</v>
      </c>
      <c r="S605" s="1">
        <v>43262</v>
      </c>
      <c r="T605" s="1">
        <v>43303</v>
      </c>
      <c r="U605" t="s">
        <v>519</v>
      </c>
      <c r="V605" t="s">
        <v>39</v>
      </c>
      <c r="W605">
        <v>34</v>
      </c>
      <c r="X605">
        <v>34</v>
      </c>
      <c r="Y605">
        <v>30</v>
      </c>
      <c r="Z605">
        <v>113.33329999999999</v>
      </c>
      <c r="AD605">
        <v>0</v>
      </c>
      <c r="AE605">
        <v>113.33329999999999</v>
      </c>
      <c r="AF605">
        <v>0</v>
      </c>
      <c r="AG605">
        <v>0</v>
      </c>
      <c r="AH605">
        <v>0.5</v>
      </c>
      <c r="AI605">
        <v>0.5</v>
      </c>
      <c r="AJ605">
        <v>3.6600000000000001E-2</v>
      </c>
      <c r="AK605" t="s">
        <v>715</v>
      </c>
      <c r="AL605" t="s">
        <v>524</v>
      </c>
      <c r="AN605">
        <v>30</v>
      </c>
    </row>
    <row r="606" spans="1:40" hidden="1" x14ac:dyDescent="0.25">
      <c r="A606" t="s">
        <v>851</v>
      </c>
      <c r="B606" t="s">
        <v>32</v>
      </c>
      <c r="C606" t="s">
        <v>130</v>
      </c>
      <c r="D606" t="s">
        <v>131</v>
      </c>
      <c r="E606">
        <v>63073</v>
      </c>
      <c r="F606" t="s">
        <v>132</v>
      </c>
      <c r="G606">
        <v>4435</v>
      </c>
      <c r="H606">
        <v>101</v>
      </c>
      <c r="I606" t="s">
        <v>717</v>
      </c>
      <c r="J606" t="s">
        <v>35</v>
      </c>
      <c r="K606" t="s">
        <v>43</v>
      </c>
      <c r="L606" t="s">
        <v>66</v>
      </c>
      <c r="M606">
        <v>910</v>
      </c>
      <c r="N606">
        <v>1400</v>
      </c>
      <c r="O606" t="s">
        <v>134</v>
      </c>
      <c r="P606">
        <v>231</v>
      </c>
      <c r="Q606" t="s">
        <v>37</v>
      </c>
      <c r="R606" t="s">
        <v>47</v>
      </c>
      <c r="S606" s="1">
        <v>43262</v>
      </c>
      <c r="T606" s="1">
        <v>43303</v>
      </c>
      <c r="U606" t="s">
        <v>719</v>
      </c>
      <c r="V606" t="s">
        <v>39</v>
      </c>
      <c r="W606">
        <v>46</v>
      </c>
      <c r="X606">
        <v>40</v>
      </c>
      <c r="Y606">
        <v>60</v>
      </c>
      <c r="Z606">
        <v>66.666700000000006</v>
      </c>
      <c r="AD606">
        <v>0</v>
      </c>
      <c r="AE606">
        <v>66.666700000000006</v>
      </c>
      <c r="AF606">
        <v>0</v>
      </c>
      <c r="AG606">
        <v>10</v>
      </c>
      <c r="AH606">
        <v>0.48499999999999999</v>
      </c>
      <c r="AI606">
        <v>0.48499999999999999</v>
      </c>
      <c r="AJ606">
        <v>5.7099999999999998E-2</v>
      </c>
      <c r="AK606" t="s">
        <v>525</v>
      </c>
      <c r="AL606" t="s">
        <v>526</v>
      </c>
      <c r="AN606">
        <v>30</v>
      </c>
    </row>
    <row r="607" spans="1:40" hidden="1" x14ac:dyDescent="0.25">
      <c r="A607" t="s">
        <v>851</v>
      </c>
      <c r="B607" t="s">
        <v>32</v>
      </c>
      <c r="C607" t="s">
        <v>130</v>
      </c>
      <c r="D607" t="s">
        <v>131</v>
      </c>
      <c r="E607">
        <v>63074</v>
      </c>
      <c r="F607" t="s">
        <v>132</v>
      </c>
      <c r="G607">
        <v>4435</v>
      </c>
      <c r="H607">
        <v>102</v>
      </c>
      <c r="I607" t="s">
        <v>717</v>
      </c>
      <c r="J607" t="s">
        <v>35</v>
      </c>
      <c r="K607" t="s">
        <v>43</v>
      </c>
      <c r="L607" t="s">
        <v>64</v>
      </c>
      <c r="M607">
        <v>910</v>
      </c>
      <c r="N607">
        <v>1400</v>
      </c>
      <c r="O607" t="s">
        <v>134</v>
      </c>
      <c r="P607">
        <v>231</v>
      </c>
      <c r="Q607" t="s">
        <v>37</v>
      </c>
      <c r="R607" t="s">
        <v>47</v>
      </c>
      <c r="S607" s="1">
        <v>43262</v>
      </c>
      <c r="T607" s="1">
        <v>43303</v>
      </c>
      <c r="U607" t="s">
        <v>719</v>
      </c>
      <c r="V607" t="s">
        <v>39</v>
      </c>
      <c r="W607">
        <v>61</v>
      </c>
      <c r="X607">
        <v>56</v>
      </c>
      <c r="Y607">
        <v>60</v>
      </c>
      <c r="Z607">
        <v>93.333299999999994</v>
      </c>
      <c r="AD607">
        <v>0</v>
      </c>
      <c r="AE607">
        <v>93.333299999999994</v>
      </c>
      <c r="AF607">
        <v>0</v>
      </c>
      <c r="AG607">
        <v>10</v>
      </c>
      <c r="AH607">
        <v>0.79100000000000004</v>
      </c>
      <c r="AI607">
        <v>0.79100000000000004</v>
      </c>
      <c r="AJ607">
        <v>5.7099999999999998E-2</v>
      </c>
      <c r="AK607" t="s">
        <v>525</v>
      </c>
      <c r="AL607" t="s">
        <v>526</v>
      </c>
      <c r="AN607">
        <v>30</v>
      </c>
    </row>
    <row r="608" spans="1:40" hidden="1" x14ac:dyDescent="0.25">
      <c r="A608" t="s">
        <v>851</v>
      </c>
      <c r="B608" t="s">
        <v>32</v>
      </c>
      <c r="C608" t="s">
        <v>130</v>
      </c>
      <c r="D608" t="s">
        <v>131</v>
      </c>
      <c r="E608">
        <v>63075</v>
      </c>
      <c r="F608" t="s">
        <v>132</v>
      </c>
      <c r="G608">
        <v>4435</v>
      </c>
      <c r="H608">
        <v>103</v>
      </c>
      <c r="I608" t="s">
        <v>717</v>
      </c>
      <c r="J608" t="s">
        <v>35</v>
      </c>
      <c r="K608" t="s">
        <v>43</v>
      </c>
      <c r="L608" t="s">
        <v>61</v>
      </c>
      <c r="M608">
        <v>910</v>
      </c>
      <c r="N608">
        <v>1400</v>
      </c>
      <c r="O608" t="s">
        <v>134</v>
      </c>
      <c r="P608">
        <v>231</v>
      </c>
      <c r="Q608" t="s">
        <v>37</v>
      </c>
      <c r="R608" t="s">
        <v>47</v>
      </c>
      <c r="S608" s="1">
        <v>43262</v>
      </c>
      <c r="T608" s="1">
        <v>43303</v>
      </c>
      <c r="U608" t="s">
        <v>719</v>
      </c>
      <c r="V608" t="s">
        <v>39</v>
      </c>
      <c r="W608">
        <v>36</v>
      </c>
      <c r="X608">
        <v>35</v>
      </c>
      <c r="Y608">
        <v>60</v>
      </c>
      <c r="Z608">
        <v>58.333300000000001</v>
      </c>
      <c r="AD608">
        <v>0</v>
      </c>
      <c r="AE608">
        <v>58.333300000000001</v>
      </c>
      <c r="AF608">
        <v>0</v>
      </c>
      <c r="AG608">
        <v>10</v>
      </c>
      <c r="AH608">
        <v>0.36799999999999999</v>
      </c>
      <c r="AI608">
        <v>0.36799999999999999</v>
      </c>
      <c r="AJ608">
        <v>5.7099999999999998E-2</v>
      </c>
      <c r="AK608" t="s">
        <v>525</v>
      </c>
      <c r="AL608" t="s">
        <v>526</v>
      </c>
      <c r="AN608">
        <v>30</v>
      </c>
    </row>
    <row r="609" spans="1:40" hidden="1" x14ac:dyDescent="0.25">
      <c r="A609" t="s">
        <v>851</v>
      </c>
      <c r="B609" t="s">
        <v>32</v>
      </c>
      <c r="C609" t="s">
        <v>130</v>
      </c>
      <c r="D609" t="s">
        <v>131</v>
      </c>
      <c r="E609">
        <v>63076</v>
      </c>
      <c r="F609" t="s">
        <v>132</v>
      </c>
      <c r="G609">
        <v>4435</v>
      </c>
      <c r="H609">
        <v>201</v>
      </c>
      <c r="I609" t="s">
        <v>717</v>
      </c>
      <c r="J609" t="s">
        <v>35</v>
      </c>
      <c r="K609" t="s">
        <v>43</v>
      </c>
      <c r="L609" t="s">
        <v>75</v>
      </c>
      <c r="M609">
        <v>900</v>
      </c>
      <c r="N609">
        <v>1350</v>
      </c>
      <c r="O609" t="s">
        <v>45</v>
      </c>
      <c r="P609">
        <v>104</v>
      </c>
      <c r="Q609" t="s">
        <v>46</v>
      </c>
      <c r="R609" t="s">
        <v>47</v>
      </c>
      <c r="S609" s="1">
        <v>43262</v>
      </c>
      <c r="T609" s="1">
        <v>43303</v>
      </c>
      <c r="U609" t="s">
        <v>227</v>
      </c>
      <c r="V609" t="s">
        <v>39</v>
      </c>
      <c r="W609">
        <v>59</v>
      </c>
      <c r="X609">
        <v>49</v>
      </c>
      <c r="Y609">
        <v>60</v>
      </c>
      <c r="Z609">
        <v>81.666700000000006</v>
      </c>
      <c r="AD609">
        <v>0</v>
      </c>
      <c r="AE609">
        <v>81.666700000000006</v>
      </c>
      <c r="AF609">
        <v>0</v>
      </c>
      <c r="AG609">
        <v>10</v>
      </c>
      <c r="AH609">
        <v>1.0009999999999999</v>
      </c>
      <c r="AI609">
        <v>1.0009999999999999</v>
      </c>
      <c r="AJ609">
        <v>5.7099999999999998E-2</v>
      </c>
      <c r="AK609" t="s">
        <v>364</v>
      </c>
      <c r="AL609" t="s">
        <v>527</v>
      </c>
      <c r="AN609">
        <v>30</v>
      </c>
    </row>
    <row r="610" spans="1:40" hidden="1" x14ac:dyDescent="0.25">
      <c r="A610" t="s">
        <v>851</v>
      </c>
      <c r="B610" t="s">
        <v>32</v>
      </c>
      <c r="C610" t="s">
        <v>130</v>
      </c>
      <c r="D610" t="s">
        <v>131</v>
      </c>
      <c r="E610">
        <v>63077</v>
      </c>
      <c r="F610" t="s">
        <v>132</v>
      </c>
      <c r="G610">
        <v>4435</v>
      </c>
      <c r="H610">
        <v>202</v>
      </c>
      <c r="I610" t="s">
        <v>717</v>
      </c>
      <c r="J610" t="s">
        <v>35</v>
      </c>
      <c r="K610" t="s">
        <v>43</v>
      </c>
      <c r="L610" t="s">
        <v>66</v>
      </c>
      <c r="M610">
        <v>900</v>
      </c>
      <c r="N610">
        <v>1350</v>
      </c>
      <c r="O610" t="s">
        <v>45</v>
      </c>
      <c r="P610">
        <v>104</v>
      </c>
      <c r="Q610" t="s">
        <v>46</v>
      </c>
      <c r="R610" t="s">
        <v>47</v>
      </c>
      <c r="S610" s="1">
        <v>43262</v>
      </c>
      <c r="T610" s="1">
        <v>43303</v>
      </c>
      <c r="U610" t="s">
        <v>227</v>
      </c>
      <c r="V610" t="s">
        <v>39</v>
      </c>
      <c r="W610">
        <v>84</v>
      </c>
      <c r="X610">
        <v>71</v>
      </c>
      <c r="Y610">
        <v>60</v>
      </c>
      <c r="Z610">
        <v>118.33329999999999</v>
      </c>
      <c r="AD610">
        <v>0</v>
      </c>
      <c r="AE610">
        <v>118.33329999999999</v>
      </c>
      <c r="AF610">
        <v>0</v>
      </c>
      <c r="AG610">
        <v>10</v>
      </c>
      <c r="AH610">
        <v>1.6080000000000001</v>
      </c>
      <c r="AI610">
        <v>1.6080000000000001</v>
      </c>
      <c r="AJ610">
        <v>5.7099999999999998E-2</v>
      </c>
      <c r="AK610" t="s">
        <v>364</v>
      </c>
      <c r="AL610" t="s">
        <v>527</v>
      </c>
      <c r="AN610">
        <v>30</v>
      </c>
    </row>
    <row r="611" spans="1:40" hidden="1" x14ac:dyDescent="0.25">
      <c r="A611" t="s">
        <v>851</v>
      </c>
      <c r="B611" t="s">
        <v>32</v>
      </c>
      <c r="C611" t="s">
        <v>130</v>
      </c>
      <c r="D611" t="s">
        <v>131</v>
      </c>
      <c r="E611">
        <v>63078</v>
      </c>
      <c r="F611" t="s">
        <v>132</v>
      </c>
      <c r="G611">
        <v>4435</v>
      </c>
      <c r="H611">
        <v>203</v>
      </c>
      <c r="I611" t="s">
        <v>717</v>
      </c>
      <c r="J611" t="s">
        <v>35</v>
      </c>
      <c r="K611" t="s">
        <v>43</v>
      </c>
      <c r="L611" t="s">
        <v>64</v>
      </c>
      <c r="M611">
        <v>900</v>
      </c>
      <c r="N611">
        <v>1350</v>
      </c>
      <c r="O611" t="s">
        <v>45</v>
      </c>
      <c r="P611">
        <v>104</v>
      </c>
      <c r="Q611" t="s">
        <v>46</v>
      </c>
      <c r="R611" t="s">
        <v>47</v>
      </c>
      <c r="S611" s="1">
        <v>43262</v>
      </c>
      <c r="T611" s="1">
        <v>43303</v>
      </c>
      <c r="U611" t="s">
        <v>227</v>
      </c>
      <c r="V611" t="s">
        <v>39</v>
      </c>
      <c r="W611">
        <v>59</v>
      </c>
      <c r="X611">
        <v>46</v>
      </c>
      <c r="Y611">
        <v>60</v>
      </c>
      <c r="Z611">
        <v>76.666700000000006</v>
      </c>
      <c r="AD611">
        <v>0</v>
      </c>
      <c r="AE611">
        <v>76.666700000000006</v>
      </c>
      <c r="AF611">
        <v>0</v>
      </c>
      <c r="AG611">
        <v>10</v>
      </c>
      <c r="AH611">
        <v>0.90500000000000003</v>
      </c>
      <c r="AI611">
        <v>0.90500000000000003</v>
      </c>
      <c r="AJ611">
        <v>5.7099999999999998E-2</v>
      </c>
      <c r="AK611" t="s">
        <v>364</v>
      </c>
      <c r="AL611" t="s">
        <v>527</v>
      </c>
      <c r="AN611">
        <v>30</v>
      </c>
    </row>
    <row r="612" spans="1:40" hidden="1" x14ac:dyDescent="0.25">
      <c r="A612" t="s">
        <v>851</v>
      </c>
      <c r="B612" t="s">
        <v>32</v>
      </c>
      <c r="C612" t="s">
        <v>130</v>
      </c>
      <c r="D612" t="s">
        <v>131</v>
      </c>
      <c r="E612">
        <v>63079</v>
      </c>
      <c r="F612" t="s">
        <v>132</v>
      </c>
      <c r="G612">
        <v>4435</v>
      </c>
      <c r="H612">
        <v>204</v>
      </c>
      <c r="I612" t="s">
        <v>717</v>
      </c>
      <c r="J612" t="s">
        <v>35</v>
      </c>
      <c r="K612" t="s">
        <v>43</v>
      </c>
      <c r="L612" t="s">
        <v>61</v>
      </c>
      <c r="M612">
        <v>900</v>
      </c>
      <c r="N612">
        <v>1350</v>
      </c>
      <c r="O612" t="s">
        <v>45</v>
      </c>
      <c r="P612">
        <v>104</v>
      </c>
      <c r="Q612" t="s">
        <v>46</v>
      </c>
      <c r="R612" t="s">
        <v>47</v>
      </c>
      <c r="S612" s="1">
        <v>43262</v>
      </c>
      <c r="T612" s="1">
        <v>43303</v>
      </c>
      <c r="U612" t="s">
        <v>227</v>
      </c>
      <c r="V612" t="s">
        <v>39</v>
      </c>
      <c r="W612">
        <v>92</v>
      </c>
      <c r="X612">
        <v>77</v>
      </c>
      <c r="Y612">
        <v>60</v>
      </c>
      <c r="Z612">
        <v>128.33330000000001</v>
      </c>
      <c r="AD612">
        <v>0</v>
      </c>
      <c r="AE612">
        <v>128.33330000000001</v>
      </c>
      <c r="AF612">
        <v>0</v>
      </c>
      <c r="AG612">
        <v>10</v>
      </c>
      <c r="AH612">
        <v>1.9279999999999999</v>
      </c>
      <c r="AI612">
        <v>1.9279999999999999</v>
      </c>
      <c r="AJ612">
        <v>5.7099999999999998E-2</v>
      </c>
      <c r="AK612" t="s">
        <v>364</v>
      </c>
      <c r="AL612" t="s">
        <v>527</v>
      </c>
      <c r="AN612">
        <v>30</v>
      </c>
    </row>
    <row r="613" spans="1:40" hidden="1" x14ac:dyDescent="0.25">
      <c r="A613" t="s">
        <v>851</v>
      </c>
      <c r="B613" t="s">
        <v>32</v>
      </c>
      <c r="C613" t="s">
        <v>130</v>
      </c>
      <c r="D613" t="s">
        <v>135</v>
      </c>
      <c r="E613">
        <v>61868</v>
      </c>
      <c r="F613" t="s">
        <v>136</v>
      </c>
      <c r="G613">
        <v>1000</v>
      </c>
      <c r="H613">
        <v>1</v>
      </c>
      <c r="I613" t="s">
        <v>137</v>
      </c>
      <c r="J613" t="s">
        <v>35</v>
      </c>
      <c r="K613" t="s">
        <v>138</v>
      </c>
      <c r="L613" t="s">
        <v>323</v>
      </c>
      <c r="M613" t="s">
        <v>323</v>
      </c>
      <c r="N613" t="s">
        <v>323</v>
      </c>
      <c r="O613" t="s">
        <v>324</v>
      </c>
      <c r="P613" t="s">
        <v>325</v>
      </c>
      <c r="Q613" t="s">
        <v>37</v>
      </c>
      <c r="R613" t="s">
        <v>38</v>
      </c>
      <c r="S613" s="1">
        <v>43244</v>
      </c>
      <c r="T613" s="1">
        <v>43310</v>
      </c>
      <c r="U613" t="s">
        <v>848</v>
      </c>
      <c r="V613" t="s">
        <v>39</v>
      </c>
      <c r="W613">
        <v>598</v>
      </c>
      <c r="X613">
        <v>598</v>
      </c>
      <c r="Y613">
        <v>9900</v>
      </c>
      <c r="Z613">
        <v>6.0404</v>
      </c>
      <c r="AD613">
        <v>0</v>
      </c>
      <c r="AE613">
        <v>6.0404</v>
      </c>
      <c r="AF613">
        <v>0</v>
      </c>
      <c r="AG613">
        <v>0</v>
      </c>
      <c r="AH613">
        <v>7.73</v>
      </c>
      <c r="AI613">
        <v>7.73</v>
      </c>
      <c r="AJ613">
        <v>0.50980000000000003</v>
      </c>
      <c r="AK613" t="s">
        <v>323</v>
      </c>
      <c r="AL613" t="s">
        <v>528</v>
      </c>
      <c r="AN613">
        <v>150</v>
      </c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Bus, ESL, TRST</vt:lpstr>
      <vt:lpstr>Other Departments</vt:lpstr>
      <vt:lpstr>Summer 18</vt:lpstr>
      <vt:lpstr>Actual Source</vt:lpstr>
      <vt:lpstr>'Bus, ESL, TRST'!Print_Area</vt:lpstr>
      <vt:lpstr>'Other Departments'!Print_Area</vt:lpstr>
      <vt:lpstr>'Bus, ESL, TRST'!Print_Titles</vt:lpstr>
      <vt:lpstr>'Other Departments'!Print_Titles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Boegel</dc:creator>
  <cp:lastModifiedBy>Kristina Whalen</cp:lastModifiedBy>
  <cp:lastPrinted>2018-08-28T13:18:57Z</cp:lastPrinted>
  <dcterms:created xsi:type="dcterms:W3CDTF">2015-11-17T21:47:34Z</dcterms:created>
  <dcterms:modified xsi:type="dcterms:W3CDTF">2019-01-15T20:48:21Z</dcterms:modified>
</cp:coreProperties>
</file>